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6B350B0E-54B9-4BE7-B61D-62BA20D3128E}" xr6:coauthVersionLast="43" xr6:coauthVersionMax="43" xr10:uidLastSave="{00000000-0000-0000-0000-000000000000}"/>
  <bookViews>
    <workbookView xWindow="33705" yWindow="900" windowWidth="14985" windowHeight="13230" xr2:uid="{00000000-000D-0000-FFFF-FFFF00000000}"/>
  </bookViews>
  <sheets>
    <sheet name="Lapas1" sheetId="2"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1" i="2" l="1"/>
  <c r="G31" i="2"/>
  <c r="H31" i="2"/>
  <c r="I31" i="2"/>
  <c r="J31" i="2"/>
  <c r="K31" i="2"/>
  <c r="E28" i="2"/>
  <c r="E27" i="2"/>
  <c r="E26" i="2"/>
  <c r="E25" i="2"/>
  <c r="E24" i="2"/>
  <c r="E22" i="2"/>
  <c r="E18" i="2"/>
  <c r="E20" i="2"/>
  <c r="E19" i="2"/>
  <c r="E16" i="2"/>
  <c r="E23" i="2" l="1"/>
  <c r="E15" i="2"/>
  <c r="E13" i="2"/>
  <c r="E30" i="2"/>
  <c r="E29" i="2"/>
  <c r="E21" i="2"/>
  <c r="E17" i="2"/>
  <c r="E14" i="2"/>
  <c r="E31" i="2" l="1"/>
</calcChain>
</file>

<file path=xl/sharedStrings.xml><?xml version="1.0" encoding="utf-8"?>
<sst xmlns="http://schemas.openxmlformats.org/spreadsheetml/2006/main" count="94" uniqueCount="79">
  <si>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</si>
  <si>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</si>
  <si>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</si>
  <si>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</si>
  <si>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</si>
  <si>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</si>
  <si>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</si>
  <si>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</si>
  <si>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</si>
  <si>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</si>
  <si>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</si>
  <si>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</si>
  <si>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</si>
  <si>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</si>
  <si>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</si>
  <si>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</si>
  <si>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</si>
  <si>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</si>
  <si>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</si>
  <si>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</si>
  <si>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</si>
  <si>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</si>
  <si>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</si>
  <si>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</si>
  <si>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</si>
  <si>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</si>
  <si>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</si>
  <si>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</si>
  <si>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</si>
  <si>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</si>
  <si>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</si>
  <si>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</si>
  <si>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</si>
  <si>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</si>
  <si>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</si>
  <si>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</si>
  <si>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</si>
  <si>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</si>
  <si>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</si>
  <si>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</si>
  <si>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Elektromobilių įkrovimo infrastruktūros plėtra Neringoje</t>
  </si>
  <si>
    <t>Neringos savivaldybės administracija</t>
  </si>
  <si>
    <t>Elektromobilių įkrovimo prieigų tinklo kūrimas Visagino mieste</t>
  </si>
  <si>
    <t>Visagino savivaldybės administracija</t>
  </si>
  <si>
    <t>Elektromobilių įkrovimo stotelių įrengimas Vilniaus mieste</t>
  </si>
  <si>
    <t>Vilniaus miesto savivaldybės administracija</t>
  </si>
  <si>
    <t>Elektromobilių įkrovimo prieigų įrengimas</t>
  </si>
  <si>
    <t xml:space="preserve">Lietuvos automobilių kelių direkcija prie Susisiekimo ministerijos </t>
  </si>
  <si>
    <t>Netaikoma.</t>
  </si>
  <si>
    <t>Elektromobilių įkrovimo prieigų įrengimas Birštono mieste</t>
  </si>
  <si>
    <t>Birštono savivaldybės administracija</t>
  </si>
  <si>
    <t>Mažeikių rajono savivaldybės administracija</t>
  </si>
  <si>
    <t>Elektromobilių įkrovimo stotelių įrengimas Mažeikių mieste</t>
  </si>
  <si>
    <t>Kauno miesto savivaldybės administracija</t>
  </si>
  <si>
    <t>Elektromobilių įkrovimo prieigų infrastruktūros kūrimas Kaune</t>
  </si>
  <si>
    <t>Elektromobilių įkrovimo prieigų įrengimas Kėdainių mieste</t>
  </si>
  <si>
    <t>Kėdainių rajono savivaldybės administracija</t>
  </si>
  <si>
    <t>Klaipėdos miesto savivaldybės administracija</t>
  </si>
  <si>
    <t>Elektromobilių įkrovimo stotelių įrengimas Klaipėdos mieste</t>
  </si>
  <si>
    <t>Palangos miesto savivaldybės administracija</t>
  </si>
  <si>
    <t>Marijampolės savivaldybės administracija</t>
  </si>
  <si>
    <t>Elektromobilių įkrovimo prieigų tinklo kūrimas Marijampolėje</t>
  </si>
  <si>
    <t>Elektromobilių įkrovimo stotelių įrengimas Alytaus mieste</t>
  </si>
  <si>
    <t>Alytaus miesto savivaldybės administracija</t>
  </si>
  <si>
    <t>Paraiškos finansuoti projektą pateikimo įgyvendinan– čiajai institucijai terminas</t>
  </si>
  <si>
    <t>Iki paraiškos pateikimo:
1. Su LAKD suderinta techninė specifikacija.
2.  Gauti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</si>
  <si>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Elektromobilių įkrovimo  infrastruktūros plėtra Palangos mieste</t>
  </si>
  <si>
    <t xml:space="preserve">PATVIRTINTA
Lietuvos Respublikos susisiekimo ministro 
2017 m. vasario 22 d. įsakymu Nr. 3-74 
(Lietuvos Respublikos susisiekimo ministro 
2019 m. birželio      d. įsakymo Nr.                     redakcija)
</t>
  </si>
  <si>
    <t>8.</t>
  </si>
  <si>
    <t>9.</t>
  </si>
  <si>
    <t>10.</t>
  </si>
  <si>
    <t>11.</t>
  </si>
  <si>
    <t>12.</t>
  </si>
  <si>
    <t>13.</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</si>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</sst>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C6EFCE"/>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0">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4" fontId="5" fillId="0" borderId="1" xfId="2" applyNumberFormat="1" applyFont="1" applyFill="1" applyBorder="1" applyAlignment="1">
      <alignment horizontal="center" vertical="top" wrapText="1"/>
    </xf>
    <xf numFmtId="0" fontId="4" fillId="3" borderId="8" xfId="2" applyFont="1" applyFill="1" applyBorder="1" applyAlignment="1">
      <alignment horizontal="center" vertical="center" wrapText="1"/>
    </xf>
    <xf numFmtId="4" fontId="0" fillId="0" borderId="0" xfId="0" applyNumberFormat="1"/>
    <xf numFmtId="0" fontId="4" fillId="0" borderId="1" xfId="1" applyFont="1" applyFill="1" applyBorder="1" applyAlignment="1">
      <alignment horizontal="center" vertical="center" wrapText="1"/>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5" fillId="0" borderId="1" xfId="2" applyFont="1" applyFill="1" applyBorder="1" applyAlignment="1">
      <alignment horizontal="right" vertical="center"/>
    </xf>
    <xf numFmtId="0" fontId="4" fillId="0" borderId="1" xfId="2" applyFont="1" applyFill="1" applyBorder="1" applyAlignment="1">
      <alignment horizontal="center" vertical="center"/>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4F17-C0B1-441E-9AE2-4F5252D6AFBC}">
  <sheetPr>
    <pageSetUpPr fitToPage="1"/>
  </sheetPr>
  <dimension ref="A1:M32"/>
  <sheetViews>
    <sheetView tabSelected="1" view="pageBreakPreview" zoomScale="60" zoomScaleNormal="100" workbookViewId="0">
      <selection activeCell="M14" sqref="M14"/>
    </sheetView>
  </sheetViews>
  <sheetFormatPr defaultRowHeight="15" x14ac:dyDescent="0.25"/>
  <cols>
    <col min="1" max="1" width="2.28515625" customWidth="1"/>
    <col min="2" max="2" width="6.140625" customWidth="1"/>
    <col min="3" max="3" width="16.42578125" customWidth="1"/>
    <col min="4" max="4" width="25.140625" customWidth="1"/>
    <col min="5" max="5" width="16.28515625" customWidth="1"/>
    <col min="6" max="6" width="14.28515625" customWidth="1"/>
    <col min="7" max="7" width="12.5703125" customWidth="1"/>
    <col min="8" max="9" width="12.7109375" customWidth="1"/>
    <col min="10" max="10" width="9.7109375" customWidth="1"/>
    <col min="11" max="11" width="12.140625" customWidth="1"/>
    <col min="12" max="12" width="13" customWidth="1"/>
    <col min="13" max="13" width="67.7109375" customWidth="1"/>
  </cols>
  <sheetData>
    <row r="1" spans="1:13" ht="94.5" x14ac:dyDescent="0.25">
      <c r="A1" s="1"/>
      <c r="B1" s="1"/>
      <c r="C1" s="2"/>
      <c r="D1" s="2"/>
      <c r="E1" s="1"/>
      <c r="F1" s="1"/>
      <c r="G1" s="1"/>
      <c r="H1" s="1"/>
      <c r="I1" s="1"/>
      <c r="J1" s="1"/>
      <c r="K1" s="1"/>
      <c r="L1" s="3"/>
      <c r="M1" s="3" t="s">
        <v>67</v>
      </c>
    </row>
    <row r="2" spans="1:13" ht="15.75" x14ac:dyDescent="0.25">
      <c r="A2" s="1"/>
      <c r="B2" s="29" t="s">
        <v>18</v>
      </c>
      <c r="C2" s="29"/>
      <c r="D2" s="29"/>
      <c r="E2" s="29"/>
      <c r="F2" s="29"/>
      <c r="G2" s="29"/>
      <c r="H2" s="29"/>
      <c r="I2" s="29"/>
      <c r="J2" s="29"/>
      <c r="K2" s="29"/>
      <c r="L2" s="29"/>
      <c r="M2" s="29"/>
    </row>
    <row r="3" spans="1:13" ht="15.75" x14ac:dyDescent="0.25">
      <c r="A3" s="1"/>
      <c r="B3" s="29" t="s">
        <v>21</v>
      </c>
      <c r="C3" s="30"/>
      <c r="D3" s="30"/>
      <c r="E3" s="30"/>
      <c r="F3" s="30"/>
      <c r="G3" s="30"/>
      <c r="H3" s="30"/>
      <c r="I3" s="30"/>
      <c r="J3" s="30"/>
      <c r="K3" s="30"/>
      <c r="L3" s="30"/>
      <c r="M3" s="30"/>
    </row>
    <row r="4" spans="1:13" ht="15.75" x14ac:dyDescent="0.25">
      <c r="A4" s="1"/>
      <c r="B4" s="29" t="s">
        <v>17</v>
      </c>
      <c r="C4" s="29"/>
      <c r="D4" s="29"/>
      <c r="E4" s="29"/>
      <c r="F4" s="29"/>
      <c r="G4" s="29"/>
      <c r="H4" s="29"/>
      <c r="I4" s="29"/>
      <c r="J4" s="29"/>
      <c r="K4" s="29"/>
      <c r="L4" s="29"/>
      <c r="M4" s="29"/>
    </row>
    <row r="5" spans="1:13" ht="15.75" x14ac:dyDescent="0.25">
      <c r="A5" s="1"/>
      <c r="B5" s="4"/>
      <c r="C5" s="5"/>
      <c r="D5" s="5"/>
      <c r="E5" s="4"/>
      <c r="F5" s="31"/>
      <c r="G5" s="31"/>
      <c r="H5" s="31"/>
      <c r="I5" s="31"/>
      <c r="J5" s="31"/>
      <c r="K5" s="31"/>
      <c r="L5" s="5"/>
      <c r="M5" s="6"/>
    </row>
    <row r="6" spans="1:13" ht="15.75" x14ac:dyDescent="0.25">
      <c r="A6" s="1"/>
      <c r="B6" s="7"/>
      <c r="C6" s="8"/>
      <c r="D6" s="8"/>
      <c r="E6" s="9"/>
      <c r="F6" s="9"/>
      <c r="G6" s="9"/>
      <c r="H6" s="9"/>
      <c r="I6" s="7"/>
      <c r="J6" s="7"/>
      <c r="K6" s="7"/>
      <c r="L6" s="8"/>
      <c r="M6" s="7"/>
    </row>
    <row r="7" spans="1:13" ht="15.75" x14ac:dyDescent="0.25">
      <c r="A7" s="1"/>
      <c r="B7" s="32" t="s">
        <v>0</v>
      </c>
      <c r="C7" s="33" t="s">
        <v>5</v>
      </c>
      <c r="D7" s="33" t="s">
        <v>15</v>
      </c>
      <c r="E7" s="34" t="s">
        <v>10</v>
      </c>
      <c r="F7" s="35"/>
      <c r="G7" s="35"/>
      <c r="H7" s="35"/>
      <c r="I7" s="35"/>
      <c r="J7" s="35"/>
      <c r="K7" s="36"/>
      <c r="L7" s="33" t="s">
        <v>64</v>
      </c>
      <c r="M7" s="37" t="s">
        <v>20</v>
      </c>
    </row>
    <row r="8" spans="1:13" ht="15.75" x14ac:dyDescent="0.25">
      <c r="A8" s="1"/>
      <c r="B8" s="32"/>
      <c r="C8" s="33"/>
      <c r="D8" s="33"/>
      <c r="E8" s="37" t="s">
        <v>7</v>
      </c>
      <c r="F8" s="32" t="s">
        <v>3</v>
      </c>
      <c r="G8" s="32"/>
      <c r="H8" s="24" t="s">
        <v>1</v>
      </c>
      <c r="I8" s="25"/>
      <c r="J8" s="25"/>
      <c r="K8" s="26"/>
      <c r="L8" s="33"/>
      <c r="M8" s="38"/>
    </row>
    <row r="9" spans="1:13" ht="15.75" x14ac:dyDescent="0.25">
      <c r="A9" s="1"/>
      <c r="B9" s="32"/>
      <c r="C9" s="33"/>
      <c r="D9" s="33"/>
      <c r="E9" s="38"/>
      <c r="F9" s="32" t="s">
        <v>8</v>
      </c>
      <c r="G9" s="24" t="s">
        <v>4</v>
      </c>
      <c r="H9" s="25"/>
      <c r="I9" s="25"/>
      <c r="J9" s="25"/>
      <c r="K9" s="26"/>
      <c r="L9" s="33"/>
      <c r="M9" s="38"/>
    </row>
    <row r="10" spans="1:13" ht="15.75" x14ac:dyDescent="0.25">
      <c r="A10" s="1"/>
      <c r="B10" s="32"/>
      <c r="C10" s="33"/>
      <c r="D10" s="33"/>
      <c r="E10" s="38"/>
      <c r="F10" s="32"/>
      <c r="G10" s="37" t="s">
        <v>6</v>
      </c>
      <c r="H10" s="24" t="s">
        <v>11</v>
      </c>
      <c r="I10" s="25"/>
      <c r="J10" s="25"/>
      <c r="K10" s="26"/>
      <c r="L10" s="33"/>
      <c r="M10" s="38"/>
    </row>
    <row r="11" spans="1:13" ht="78.75" x14ac:dyDescent="0.25">
      <c r="A11" s="1"/>
      <c r="B11" s="32"/>
      <c r="C11" s="33"/>
      <c r="D11" s="33"/>
      <c r="E11" s="39"/>
      <c r="F11" s="32"/>
      <c r="G11" s="39"/>
      <c r="H11" s="18" t="s">
        <v>12</v>
      </c>
      <c r="I11" s="19" t="s">
        <v>13</v>
      </c>
      <c r="J11" s="19" t="s">
        <v>14</v>
      </c>
      <c r="K11" s="19" t="s">
        <v>9</v>
      </c>
      <c r="L11" s="33"/>
      <c r="M11" s="39"/>
    </row>
    <row r="12" spans="1:13" ht="15.75" x14ac:dyDescent="0.25">
      <c r="A12" s="1"/>
      <c r="B12" s="10">
        <v>1</v>
      </c>
      <c r="C12" s="10">
        <v>2</v>
      </c>
      <c r="D12" s="10">
        <v>3</v>
      </c>
      <c r="E12" s="21">
        <v>4</v>
      </c>
      <c r="F12" s="10">
        <v>5</v>
      </c>
      <c r="G12" s="10">
        <v>6</v>
      </c>
      <c r="H12" s="10">
        <v>7</v>
      </c>
      <c r="I12" s="21">
        <v>8</v>
      </c>
      <c r="J12" s="10">
        <v>9</v>
      </c>
      <c r="K12" s="10">
        <v>10</v>
      </c>
      <c r="L12" s="10">
        <v>11</v>
      </c>
      <c r="M12" s="10">
        <v>12</v>
      </c>
    </row>
    <row r="13" spans="1:13" ht="102" customHeight="1" x14ac:dyDescent="0.25">
      <c r="A13" s="16"/>
      <c r="B13" s="11" t="s">
        <v>16</v>
      </c>
      <c r="C13" s="23" t="s">
        <v>19</v>
      </c>
      <c r="D13" s="12" t="s">
        <v>22</v>
      </c>
      <c r="E13" s="13">
        <f>SUM(F13:H13,I13,J13:K13)</f>
        <v>113890.59</v>
      </c>
      <c r="F13" s="17">
        <v>85075.09</v>
      </c>
      <c r="G13" s="13">
        <v>0</v>
      </c>
      <c r="H13" s="13">
        <v>0</v>
      </c>
      <c r="I13" s="13">
        <v>28815.5</v>
      </c>
      <c r="J13" s="13">
        <v>0</v>
      </c>
      <c r="K13" s="13">
        <v>0</v>
      </c>
      <c r="L13" s="14">
        <v>43346</v>
      </c>
      <c r="M13" s="15" t="s">
        <v>35</v>
      </c>
    </row>
    <row r="14" spans="1:13" ht="93.75" customHeight="1" x14ac:dyDescent="0.25">
      <c r="A14" s="16"/>
      <c r="B14" s="11" t="s">
        <v>23</v>
      </c>
      <c r="C14" s="23" t="s">
        <v>28</v>
      </c>
      <c r="D14" s="12" t="s">
        <v>27</v>
      </c>
      <c r="E14" s="13">
        <f t="shared" ref="E14:E17" si="0">SUM(F14:K14)</f>
        <v>73500</v>
      </c>
      <c r="F14" s="17">
        <v>62475</v>
      </c>
      <c r="G14" s="13">
        <v>0</v>
      </c>
      <c r="H14" s="13">
        <v>0</v>
      </c>
      <c r="I14" s="13">
        <v>11025</v>
      </c>
      <c r="J14" s="13">
        <v>0</v>
      </c>
      <c r="K14" s="13">
        <v>0</v>
      </c>
      <c r="L14" s="14">
        <v>43381</v>
      </c>
      <c r="M14" s="15" t="s">
        <v>65</v>
      </c>
    </row>
    <row r="15" spans="1:13" ht="96" customHeight="1" x14ac:dyDescent="0.25">
      <c r="A15" s="16"/>
      <c r="B15" s="11" t="s">
        <v>26</v>
      </c>
      <c r="C15" s="23" t="s">
        <v>25</v>
      </c>
      <c r="D15" s="12" t="s">
        <v>24</v>
      </c>
      <c r="E15" s="13">
        <f>SUM(F15:H15,I15,J15:K15)</f>
        <v>90052.06</v>
      </c>
      <c r="F15" s="17">
        <v>62000</v>
      </c>
      <c r="G15" s="13">
        <v>0</v>
      </c>
      <c r="H15" s="13">
        <v>0</v>
      </c>
      <c r="I15" s="13">
        <v>28052.06</v>
      </c>
      <c r="J15" s="13">
        <v>0</v>
      </c>
      <c r="K15" s="13">
        <v>0</v>
      </c>
      <c r="L15" s="14">
        <v>43346</v>
      </c>
      <c r="M15" s="15" t="s">
        <v>65</v>
      </c>
    </row>
    <row r="16" spans="1:13" ht="93" customHeight="1" x14ac:dyDescent="0.25">
      <c r="A16" s="16"/>
      <c r="B16" s="11" t="s">
        <v>31</v>
      </c>
      <c r="C16" s="23" t="s">
        <v>30</v>
      </c>
      <c r="D16" s="12" t="s">
        <v>29</v>
      </c>
      <c r="E16" s="13">
        <f>SUM(F16:K16)</f>
        <v>57503.199999999997</v>
      </c>
      <c r="F16" s="17">
        <v>48877.7</v>
      </c>
      <c r="G16" s="13">
        <v>0</v>
      </c>
      <c r="H16" s="13">
        <v>0</v>
      </c>
      <c r="I16" s="13">
        <v>8625.5</v>
      </c>
      <c r="J16" s="13">
        <v>0</v>
      </c>
      <c r="K16" s="13">
        <v>0</v>
      </c>
      <c r="L16" s="14">
        <v>43381</v>
      </c>
      <c r="M16" s="15" t="s">
        <v>65</v>
      </c>
    </row>
    <row r="17" spans="1:13" ht="97.5" customHeight="1" x14ac:dyDescent="0.25">
      <c r="A17" s="16"/>
      <c r="B17" s="11" t="s">
        <v>32</v>
      </c>
      <c r="C17" s="23" t="s">
        <v>33</v>
      </c>
      <c r="D17" s="12" t="s">
        <v>34</v>
      </c>
      <c r="E17" s="13">
        <f t="shared" si="0"/>
        <v>74400</v>
      </c>
      <c r="F17" s="17">
        <v>63240</v>
      </c>
      <c r="G17" s="13">
        <v>0</v>
      </c>
      <c r="H17" s="13">
        <v>0</v>
      </c>
      <c r="I17" s="13">
        <v>11160</v>
      </c>
      <c r="J17" s="13">
        <v>0</v>
      </c>
      <c r="K17" s="13">
        <v>0</v>
      </c>
      <c r="L17" s="14">
        <v>43381</v>
      </c>
      <c r="M17" s="15" t="s">
        <v>65</v>
      </c>
    </row>
    <row r="18" spans="1:13" ht="96" customHeight="1" x14ac:dyDescent="0.25">
      <c r="A18" s="16"/>
      <c r="B18" s="11" t="s">
        <v>38</v>
      </c>
      <c r="C18" s="23" t="s">
        <v>37</v>
      </c>
      <c r="D18" s="12" t="s">
        <v>36</v>
      </c>
      <c r="E18" s="13">
        <f>SUM(F18:K18)</f>
        <v>43542.36</v>
      </c>
      <c r="F18" s="17">
        <v>37011</v>
      </c>
      <c r="G18" s="13">
        <v>0</v>
      </c>
      <c r="H18" s="13">
        <v>0</v>
      </c>
      <c r="I18" s="13">
        <v>6531.36</v>
      </c>
      <c r="J18" s="13">
        <v>0</v>
      </c>
      <c r="K18" s="13">
        <v>0</v>
      </c>
      <c r="L18" s="14">
        <v>43381</v>
      </c>
      <c r="M18" s="15" t="s">
        <v>65</v>
      </c>
    </row>
    <row r="19" spans="1:13" ht="102" customHeight="1" x14ac:dyDescent="0.25">
      <c r="A19" s="16"/>
      <c r="B19" s="11" t="s">
        <v>39</v>
      </c>
      <c r="C19" s="23" t="s">
        <v>41</v>
      </c>
      <c r="D19" s="12" t="s">
        <v>40</v>
      </c>
      <c r="E19" s="13">
        <f>SUM(F19:K19)</f>
        <v>57767.08</v>
      </c>
      <c r="F19" s="17">
        <v>49102.01</v>
      </c>
      <c r="G19" s="13">
        <v>0</v>
      </c>
      <c r="H19" s="13">
        <v>0</v>
      </c>
      <c r="I19" s="13">
        <v>8665.07</v>
      </c>
      <c r="J19" s="13">
        <v>0</v>
      </c>
      <c r="K19" s="13">
        <v>0</v>
      </c>
      <c r="L19" s="14">
        <v>43346</v>
      </c>
      <c r="M19" s="15" t="s">
        <v>65</v>
      </c>
    </row>
    <row r="20" spans="1:13" ht="102" customHeight="1" x14ac:dyDescent="0.25">
      <c r="A20" s="16"/>
      <c r="B20" s="11" t="s">
        <v>68</v>
      </c>
      <c r="C20" s="23" t="s">
        <v>43</v>
      </c>
      <c r="D20" s="12" t="s">
        <v>42</v>
      </c>
      <c r="E20" s="13">
        <f>SUM(F20:K20)</f>
        <v>53020.619999999995</v>
      </c>
      <c r="F20" s="17">
        <v>45067.519999999997</v>
      </c>
      <c r="G20" s="13">
        <v>0</v>
      </c>
      <c r="H20" s="13">
        <v>0</v>
      </c>
      <c r="I20" s="13">
        <v>7953.1</v>
      </c>
      <c r="J20" s="13">
        <v>0</v>
      </c>
      <c r="K20" s="13">
        <v>0</v>
      </c>
      <c r="L20" s="14">
        <v>43381</v>
      </c>
      <c r="M20" s="15" t="s">
        <v>65</v>
      </c>
    </row>
    <row r="21" spans="1:13" ht="98.25" customHeight="1" x14ac:dyDescent="0.25">
      <c r="A21" s="16"/>
      <c r="B21" s="11" t="s">
        <v>69</v>
      </c>
      <c r="C21" s="23" t="s">
        <v>45</v>
      </c>
      <c r="D21" s="12" t="s">
        <v>44</v>
      </c>
      <c r="E21" s="13">
        <f t="shared" ref="E21:E30" si="1">SUM(F21:K21)</f>
        <v>273300</v>
      </c>
      <c r="F21" s="17">
        <v>232300</v>
      </c>
      <c r="G21" s="13">
        <v>0</v>
      </c>
      <c r="H21" s="13">
        <v>0</v>
      </c>
      <c r="I21" s="13">
        <v>41000</v>
      </c>
      <c r="J21" s="13">
        <v>0</v>
      </c>
      <c r="K21" s="13">
        <v>0</v>
      </c>
      <c r="L21" s="14">
        <v>43586</v>
      </c>
      <c r="M21" s="15" t="s">
        <v>65</v>
      </c>
    </row>
    <row r="22" spans="1:13" ht="78.75" customHeight="1" x14ac:dyDescent="0.25">
      <c r="A22" s="16"/>
      <c r="B22" s="11" t="s">
        <v>70</v>
      </c>
      <c r="C22" s="23" t="s">
        <v>47</v>
      </c>
      <c r="D22" s="12" t="s">
        <v>46</v>
      </c>
      <c r="E22" s="13">
        <f>SUM(F22:K22)</f>
        <v>1063155.6000000001</v>
      </c>
      <c r="F22" s="17">
        <v>903682.26</v>
      </c>
      <c r="G22" s="13">
        <v>0</v>
      </c>
      <c r="H22" s="13">
        <v>159473.34</v>
      </c>
      <c r="I22" s="13">
        <v>0</v>
      </c>
      <c r="J22" s="13">
        <v>0</v>
      </c>
      <c r="K22" s="13">
        <v>0</v>
      </c>
      <c r="L22" s="14">
        <v>43210</v>
      </c>
      <c r="M22" s="11" t="s">
        <v>48</v>
      </c>
    </row>
    <row r="23" spans="1:13" ht="97.5" customHeight="1" x14ac:dyDescent="0.25">
      <c r="A23" s="16"/>
      <c r="B23" s="11" t="s">
        <v>71</v>
      </c>
      <c r="C23" s="23" t="s">
        <v>50</v>
      </c>
      <c r="D23" s="12" t="s">
        <v>49</v>
      </c>
      <c r="E23" s="13">
        <f>SUM(F23:H23,I23,J23:K23)</f>
        <v>76625.45</v>
      </c>
      <c r="F23" s="17">
        <v>51200</v>
      </c>
      <c r="G23" s="13">
        <v>0</v>
      </c>
      <c r="H23" s="13">
        <v>0</v>
      </c>
      <c r="I23" s="13">
        <v>25425.45</v>
      </c>
      <c r="J23" s="13">
        <v>0</v>
      </c>
      <c r="K23" s="13">
        <v>0</v>
      </c>
      <c r="L23" s="14">
        <v>43399</v>
      </c>
      <c r="M23" s="15" t="s">
        <v>65</v>
      </c>
    </row>
    <row r="24" spans="1:13" ht="101.25" customHeight="1" x14ac:dyDescent="0.25">
      <c r="A24" s="16"/>
      <c r="B24" s="11" t="s">
        <v>72</v>
      </c>
      <c r="C24" s="23" t="s">
        <v>51</v>
      </c>
      <c r="D24" s="12" t="s">
        <v>52</v>
      </c>
      <c r="E24" s="13">
        <f>SUM(F24:K24)</f>
        <v>69644.23</v>
      </c>
      <c r="F24" s="17">
        <v>59197.58</v>
      </c>
      <c r="G24" s="13">
        <v>0</v>
      </c>
      <c r="H24" s="13">
        <v>0</v>
      </c>
      <c r="I24" s="13">
        <v>10446.65</v>
      </c>
      <c r="J24" s="13">
        <v>0</v>
      </c>
      <c r="K24" s="13">
        <v>0</v>
      </c>
      <c r="L24" s="14">
        <v>43381</v>
      </c>
      <c r="M24" s="15" t="s">
        <v>65</v>
      </c>
    </row>
    <row r="25" spans="1:13" ht="102.75" customHeight="1" x14ac:dyDescent="0.25">
      <c r="A25" s="16"/>
      <c r="B25" s="11" t="s">
        <v>73</v>
      </c>
      <c r="C25" s="23" t="s">
        <v>53</v>
      </c>
      <c r="D25" s="12" t="s">
        <v>54</v>
      </c>
      <c r="E25" s="13">
        <f>SUM(F25:K25)</f>
        <v>131747.82999999999</v>
      </c>
      <c r="F25" s="17">
        <v>111985.65</v>
      </c>
      <c r="G25" s="13">
        <v>0</v>
      </c>
      <c r="H25" s="13">
        <v>0</v>
      </c>
      <c r="I25" s="13">
        <v>19762.18</v>
      </c>
      <c r="J25" s="13">
        <v>0</v>
      </c>
      <c r="K25" s="13">
        <v>0</v>
      </c>
      <c r="L25" s="14">
        <v>43496</v>
      </c>
      <c r="M25" s="15" t="s">
        <v>65</v>
      </c>
    </row>
    <row r="26" spans="1:13" ht="97.5" customHeight="1" x14ac:dyDescent="0.25">
      <c r="A26" s="16"/>
      <c r="B26" s="11" t="s">
        <v>74</v>
      </c>
      <c r="C26" s="23" t="s">
        <v>59</v>
      </c>
      <c r="D26" s="12" t="s">
        <v>66</v>
      </c>
      <c r="E26" s="13">
        <f>SUM(F26:K26)</f>
        <v>58352.44</v>
      </c>
      <c r="F26" s="17">
        <v>49593.73</v>
      </c>
      <c r="G26" s="13">
        <v>0</v>
      </c>
      <c r="H26" s="13">
        <v>0</v>
      </c>
      <c r="I26" s="13">
        <v>8758.7099999999991</v>
      </c>
      <c r="J26" s="13">
        <v>0</v>
      </c>
      <c r="K26" s="13">
        <v>0</v>
      </c>
      <c r="L26" s="14">
        <v>43346</v>
      </c>
      <c r="M26" s="15" t="s">
        <v>65</v>
      </c>
    </row>
    <row r="27" spans="1:13" ht="105.75" customHeight="1" x14ac:dyDescent="0.25">
      <c r="A27" s="16"/>
      <c r="B27" s="11" t="s">
        <v>75</v>
      </c>
      <c r="C27" s="23" t="s">
        <v>56</v>
      </c>
      <c r="D27" s="12" t="s">
        <v>55</v>
      </c>
      <c r="E27" s="13">
        <f>SUM(F27:K27)</f>
        <v>32371.5</v>
      </c>
      <c r="F27" s="17">
        <v>27515.77</v>
      </c>
      <c r="G27" s="13">
        <v>0</v>
      </c>
      <c r="H27" s="13">
        <v>0</v>
      </c>
      <c r="I27" s="13">
        <v>4855.7299999999996</v>
      </c>
      <c r="J27" s="13">
        <v>0</v>
      </c>
      <c r="K27" s="13">
        <v>0</v>
      </c>
      <c r="L27" s="14">
        <v>43381</v>
      </c>
      <c r="M27" s="15" t="s">
        <v>65</v>
      </c>
    </row>
    <row r="28" spans="1:13" ht="95.25" customHeight="1" x14ac:dyDescent="0.25">
      <c r="A28" s="16"/>
      <c r="B28" s="11" t="s">
        <v>76</v>
      </c>
      <c r="C28" s="23" t="s">
        <v>57</v>
      </c>
      <c r="D28" s="12" t="s">
        <v>58</v>
      </c>
      <c r="E28" s="13">
        <f>SUM(F28:K28)</f>
        <v>100541</v>
      </c>
      <c r="F28" s="17">
        <v>85459.85</v>
      </c>
      <c r="G28" s="13">
        <v>0</v>
      </c>
      <c r="H28" s="13">
        <v>0</v>
      </c>
      <c r="I28" s="13">
        <v>15081.15</v>
      </c>
      <c r="J28" s="13">
        <v>0</v>
      </c>
      <c r="K28" s="13">
        <v>0</v>
      </c>
      <c r="L28" s="14">
        <v>43346</v>
      </c>
      <c r="M28" s="15" t="s">
        <v>65</v>
      </c>
    </row>
    <row r="29" spans="1:13" ht="102" customHeight="1" x14ac:dyDescent="0.25">
      <c r="A29" s="16"/>
      <c r="B29" s="11" t="s">
        <v>77</v>
      </c>
      <c r="C29" s="23" t="s">
        <v>60</v>
      </c>
      <c r="D29" s="12" t="s">
        <v>61</v>
      </c>
      <c r="E29" s="13">
        <f t="shared" si="1"/>
        <v>77900</v>
      </c>
      <c r="F29" s="17">
        <v>66200</v>
      </c>
      <c r="G29" s="13">
        <v>0</v>
      </c>
      <c r="H29" s="13">
        <v>0</v>
      </c>
      <c r="I29" s="13">
        <v>11700</v>
      </c>
      <c r="J29" s="13">
        <v>0</v>
      </c>
      <c r="K29" s="13">
        <v>0</v>
      </c>
      <c r="L29" s="14">
        <v>43585</v>
      </c>
      <c r="M29" s="15" t="s">
        <v>65</v>
      </c>
    </row>
    <row r="30" spans="1:13" ht="104.25" customHeight="1" x14ac:dyDescent="0.25">
      <c r="A30" s="16"/>
      <c r="B30" s="11" t="s">
        <v>78</v>
      </c>
      <c r="C30" s="23" t="s">
        <v>63</v>
      </c>
      <c r="D30" s="12" t="s">
        <v>62</v>
      </c>
      <c r="E30" s="13">
        <f t="shared" si="1"/>
        <v>83200</v>
      </c>
      <c r="F30" s="17">
        <v>70700</v>
      </c>
      <c r="G30" s="13">
        <v>0</v>
      </c>
      <c r="H30" s="13">
        <v>0</v>
      </c>
      <c r="I30" s="13">
        <v>12500</v>
      </c>
      <c r="J30" s="13">
        <v>0</v>
      </c>
      <c r="K30" s="13">
        <v>0</v>
      </c>
      <c r="L30" s="14">
        <v>43346</v>
      </c>
      <c r="M30" s="15" t="s">
        <v>65</v>
      </c>
    </row>
    <row r="31" spans="1:13" ht="15.75" x14ac:dyDescent="0.25">
      <c r="A31" s="1"/>
      <c r="B31" s="27" t="s">
        <v>2</v>
      </c>
      <c r="C31" s="27"/>
      <c r="D31" s="27"/>
      <c r="E31" s="20">
        <f>SUM(E13,E14,E15,E16,E17,E18,E19,E20,E21,E22,E23,E24,E25,E26,E27,E28,E29,E30)</f>
        <v>2530513.96</v>
      </c>
      <c r="F31" s="20">
        <f t="shared" ref="F31:K31" si="2">SUM(F13,F14,F15,F16,F17,F18,F19,F20,F21,F22,F23,F24,F25,F26,F27,F28,F29,F30)</f>
        <v>2110683.16</v>
      </c>
      <c r="G31" s="20">
        <f t="shared" si="2"/>
        <v>0</v>
      </c>
      <c r="H31" s="20">
        <f t="shared" si="2"/>
        <v>159473.34</v>
      </c>
      <c r="I31" s="20">
        <f t="shared" si="2"/>
        <v>260357.46</v>
      </c>
      <c r="J31" s="20">
        <f t="shared" si="2"/>
        <v>0</v>
      </c>
      <c r="K31" s="20">
        <f t="shared" si="2"/>
        <v>0</v>
      </c>
      <c r="L31" s="28"/>
      <c r="M31" s="28"/>
    </row>
    <row r="32" spans="1:13" x14ac:dyDescent="0.25">
      <c r="E32" s="22"/>
    </row>
  </sheetData>
  <mergeCells count="19">
    <mergeCell ref="F9:F11"/>
    <mergeCell ref="G9:K9"/>
    <mergeCell ref="G10:G11"/>
    <mergeCell ref="H10:K10"/>
    <mergeCell ref="B31:D31"/>
    <mergeCell ref="L31:M31"/>
    <mergeCell ref="B2:M2"/>
    <mergeCell ref="B3:M3"/>
    <mergeCell ref="B4:M4"/>
    <mergeCell ref="F5:K5"/>
    <mergeCell ref="B7:B11"/>
    <mergeCell ref="C7:C11"/>
    <mergeCell ref="D7:D11"/>
    <mergeCell ref="E7:K7"/>
    <mergeCell ref="L7:L11"/>
    <mergeCell ref="M7:M11"/>
    <mergeCell ref="E8:E11"/>
    <mergeCell ref="F8:G8"/>
    <mergeCell ref="H8:K8"/>
  </mergeCells>
  <pageMargins left="0.25" right="0.25" top="0.75" bottom="0.75" header="0.3" footer="0.3"/>
  <pageSetup paperSize="9" scale="6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2019-06-26T11:51:53Z</cp:lastPrinted>
  <dcterms:created xsi:type="dcterms:W3CDTF">2013-02-28T07:13:39Z</dcterms:created>
  <dcterms:modified xsi:type="dcterms:W3CDTF">2019-07-01T10:14:57Z</dcterms:modified>
</cp:coreProperties>
</file>