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vit\Desktop\508\"/>
    </mc:Choice>
  </mc:AlternateContent>
  <xr:revisionPtr revIDLastSave="0" documentId="8_{5CF26884-BA07-4A0B-BD74-7055A56398F0}" xr6:coauthVersionLast="43" xr6:coauthVersionMax="43" xr10:uidLastSave="{00000000-0000-0000-0000-000000000000}"/>
  <bookViews>
    <workbookView xWindow="28680" yWindow="-120" windowWidth="25440" windowHeight="15390" xr2:uid="{00000000-000D-0000-FFFF-FFFF00000000}"/>
  </bookViews>
  <sheets>
    <sheet name="2014-10-28" sheetId="1" r:id="rId1"/>
  </sheets>
  <definedNames>
    <definedName name="_xlnm.Print_Area" localSheetId="0">'2014-10-28'!$A$1:$O$23</definedName>
    <definedName name="_xlnm.Print_Titles" localSheetId="0">'2014-10-28'!$15:$15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3" i="1" l="1"/>
  <c r="L23" i="1"/>
  <c r="K23" i="1"/>
  <c r="J23" i="1"/>
  <c r="I23" i="1"/>
  <c r="H23" i="1"/>
  <c r="G17" i="1"/>
  <c r="G18" i="1" l="1"/>
  <c r="G23" i="1" s="1"/>
  <c r="G19" i="1"/>
  <c r="G20" i="1"/>
</calcChain>
</file>

<file path=xl/sharedStrings.xml><?xml version="1.0" encoding="utf-8"?>
<sst xmlns="http://schemas.openxmlformats.org/spreadsheetml/2006/main" count="69" uniqueCount="50">
  <si>
    <t>Eil. Nr.</t>
  </si>
  <si>
    <t>Kiti projekto finansavimo šaltiniai</t>
  </si>
  <si>
    <t>IŠ VISO:</t>
  </si>
  <si>
    <t>Projekto tikslas</t>
  </si>
  <si>
    <t>Siektini stebėsenos rodikliai</t>
  </si>
  <si>
    <t>Projektui numatomas skirti finansavimas</t>
  </si>
  <si>
    <t>Nacionalinės projekto lėšos</t>
  </si>
  <si>
    <t>Reikalavimai projektų parengtumui ir kita reikalinga informacija (jei taikoma)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</si>
  <si>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</si>
  <si>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</si>
  <si>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</si>
  <si>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</si>
  <si>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</si>
  <si>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>Privačios lėšos</t>
  </si>
  <si>
    <t>Preliminari projekto tinkamų finansuoti išlaidų suma (eurais)</t>
  </si>
  <si>
    <t>Pareiškėjo ir partnerio (-ių) lėšos</t>
  </si>
  <si>
    <t>Netaikoma</t>
  </si>
  <si>
    <t xml:space="preserve">Lietuvos Respublikos valstybės biudžeto lėšos </t>
  </si>
  <si>
    <t xml:space="preserve">Savivaldybės biudžeto lėšos </t>
  </si>
  <si>
    <t>Kitos viešosios lėšos</t>
  </si>
  <si>
    <t>Iš Europos Sąjungos (toliau – ES) struktūrinių fondų lėšų siūlomo bendrai finansuoti projekto (toliau – projektas) preliminarus pavadinimas</t>
  </si>
  <si>
    <t>Lietuvos automobilių kelių direkcija prie Susisiekimo ministerijos</t>
  </si>
  <si>
    <t>Lentvario geležinkelio pervažos rekonstrukcija</t>
  </si>
  <si>
    <t>Viaduko virš geležinkelio Mažeikių m. Algirdo g. įrengimas</t>
  </si>
  <si>
    <t>Tunelinio viaduko po geležinkeliu Plungės m. Dariaus ir Girėno g. įrengimas</t>
  </si>
  <si>
    <t>Mažeikių rajono savivaldybės administracija</t>
  </si>
  <si>
    <t>Pėsčiųjų viaduko per geležinkelį Mažeikiuose statyba</t>
  </si>
  <si>
    <t>Marijampolės savivaldybės administracija</t>
  </si>
  <si>
    <t>Dviejų lygių sankirtų su geležinkeliu Marijampolės miesto Gedimino ir Aušros gatvėse rekonstrukcija</t>
  </si>
  <si>
    <t>PATVIRTINTA</t>
  </si>
  <si>
    <t>Lietuvos Respublikos susisiekimo ministro</t>
  </si>
  <si>
    <t>1.</t>
  </si>
  <si>
    <t>2.</t>
  </si>
  <si>
    <t>3.</t>
  </si>
  <si>
    <t>4.</t>
  </si>
  <si>
    <t>5.</t>
  </si>
  <si>
    <t>_____________________________________________________________________________</t>
  </si>
  <si>
    <t>1. Techninės užduoties patvirtinimas – iki 2017 m. rugsėjo mėn.
2. Viešieji pirkimai statinio projektui parengti – iki 2018 m. sausio mėn.
3. Statinio projektas – iki 2018 m. spalio mėn.
4. Statinio projekto ekspertizė – iki 2018 m. gruodžio mėn.
5. Partnerystės sutartis – iki 2019 m. sausio mėn.
6. Poveikio aplinkai vertinimas, įskaitant ,,Natura 2000“ (jeigu reikia), – iki 2019 m. gegužės mėn.
7. Statybą leidžiantis dokumentas  – iki 2019 m. rugpjūčio mėn.
8. Viešieji rangos darbų pirkimai – iki 2019 m. gruodžio mėn.</t>
  </si>
  <si>
    <t xml:space="preserve">6. </t>
  </si>
  <si>
    <t>Lazdijų rajono savivaldybės administracija</t>
  </si>
  <si>
    <t>Pėsčiųjų viaduko Šeštokuose įrengimas</t>
  </si>
  <si>
    <t>IŠ EUROPOS SĄJUNGOS STRUKTŪRINIŲ FONDŲ LĖŠŲ SIŪLOMŲ BENDRAI FINANSUOTI VALSTYBĖS PROJEKTŲ SĄRAŠAS NR. 1</t>
  </si>
  <si>
    <t>06.2.1-TID-V-508 ,,VIENO LYGIO EISMO SANKIRTŲ ELIMINAVIMAS“</t>
  </si>
  <si>
    <t xml:space="preserve">2014–2020 METŲ EUROPOS SĄJUNGOS FONDŲ INVESTICIJŲ VEIKSMŲ PROGRAMOS ĮGYVENDINIMO PRIEMONĖS </t>
  </si>
  <si>
    <t xml:space="preserve">7. </t>
  </si>
  <si>
    <t>Vilniaus miesto savivaldybės administracija</t>
  </si>
  <si>
    <t>Pėsčiųjų tunelio po geležinkeliu įrengimas Vilniaus miesto Iešmininkų gatvėje</t>
  </si>
  <si>
    <t xml:space="preserve">Viešieji pirkimai rangos darbams atlikti  – iki 2018 m. kovo mėn. </t>
  </si>
  <si>
    <t>1. Viešieji pirkimai rangos darbams atlikti  – iki 2019 m. kovo mėn.</t>
  </si>
  <si>
    <t>2015 m. gruodžio 4 d. įsakymu Nr. 3-489 
(Lietuvos Respublikos susisiekimo ministro 
2018 m. gruodžio        d. įsakymo Nr.                  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</si>
</sst>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1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5">
    <xf numFmtId="0" fontId="0" fillId="0" borderId="0" xfId="0"/>
    <xf numFmtId="0" fontId="3" fillId="0" borderId="0" xfId="1" applyFont="1"/>
    <xf numFmtId="0" fontId="3" fillId="0" borderId="1" xfId="1" applyFont="1" applyBorder="1" applyAlignment="1">
      <alignment horizontal="center" vertical="center" wrapText="1"/>
    </xf>
    <xf numFmtId="0" fontId="3" fillId="0" borderId="0" xfId="0" applyFont="1"/>
    <xf numFmtId="0" fontId="3" fillId="0" borderId="2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Alignment="1">
      <alignment horizontal="right" vertical="top" wrapText="1"/>
    </xf>
    <xf numFmtId="0" fontId="4" fillId="0" borderId="0" xfId="1" applyFont="1" applyBorder="1" applyAlignment="1">
      <alignment horizontal="right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1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0" xfId="0" applyNumberFormat="1" applyFont="1"/>
    <xf numFmtId="164" fontId="3" fillId="0" borderId="0" xfId="0" applyNumberFormat="1" applyFont="1"/>
    <xf numFmtId="164" fontId="3" fillId="0" borderId="0" xfId="0" applyNumberFormat="1" applyFont="1" applyBorder="1"/>
    <xf numFmtId="0" fontId="3" fillId="0" borderId="1" xfId="1" applyFont="1" applyFill="1" applyBorder="1" applyAlignment="1" applyProtection="1">
      <alignment horizontal="left" vertical="center" wrapText="1"/>
      <protection locked="0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0" fillId="0" borderId="0" xfId="0" applyFill="1"/>
    <xf numFmtId="0" fontId="0" fillId="0" borderId="0" xfId="0" applyFill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right" vertical="center"/>
    </xf>
    <xf numFmtId="4" fontId="5" fillId="0" borderId="0" xfId="1" applyNumberFormat="1" applyFont="1" applyBorder="1" applyAlignment="1">
      <alignment horizontal="center" vertical="top" wrapText="1"/>
    </xf>
    <xf numFmtId="0" fontId="3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 applyFill="1" applyAlignment="1">
      <alignment vertical="center" wrapText="1"/>
    </xf>
    <xf numFmtId="0" fontId="3" fillId="0" borderId="1" xfId="1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Alignment="1">
      <alignment vertical="center"/>
    </xf>
    <xf numFmtId="4" fontId="3" fillId="0" borderId="1" xfId="1" applyNumberFormat="1" applyFont="1" applyFill="1" applyBorder="1" applyAlignment="1">
      <alignment horizontal="center" vertical="top" wrapText="1"/>
    </xf>
    <xf numFmtId="0" fontId="3" fillId="0" borderId="0" xfId="0" applyFont="1" applyFill="1"/>
    <xf numFmtId="0" fontId="3" fillId="0" borderId="0" xfId="0" applyFont="1" applyFill="1" applyBorder="1"/>
    <xf numFmtId="0" fontId="3" fillId="0" borderId="0" xfId="0" applyFont="1" applyFill="1" applyAlignment="1">
      <alignment horizontal="left" vertical="top" wrapText="1"/>
    </xf>
    <xf numFmtId="0" fontId="3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right" vertical="center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0" fillId="0" borderId="0" xfId="0" applyFill="1" applyAlignment="1">
      <alignment vertical="center"/>
    </xf>
    <xf numFmtId="0" fontId="4" fillId="0" borderId="0" xfId="1" applyFont="1" applyAlignment="1">
      <alignment horizontal="right" wrapText="1"/>
    </xf>
    <xf numFmtId="0" fontId="5" fillId="0" borderId="0" xfId="1" applyFont="1" applyAlignment="1">
      <alignment horizont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</cellXfs>
  <cellStyles count="3">
    <cellStyle name="Įprastas" xfId="0" builtinId="0"/>
    <cellStyle name="Įprastas 2" xfId="1" xr:uid="{00000000-0005-0000-0000-000001000000}"/>
    <cellStyle name="Normal_Priedas_6_registracijos_zurnalas_04100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0"/>
  <sheetViews>
    <sheetView tabSelected="1" view="pageBreakPreview" topLeftCell="D1" zoomScale="85" zoomScaleNormal="70" zoomScaleSheetLayoutView="85" workbookViewId="0">
      <selection activeCell="N4" sqref="N4"/>
    </sheetView>
  </sheetViews>
  <sheetFormatPr defaultRowHeight="15.75" x14ac:dyDescent="0.25"/>
  <cols>
    <col min="1" max="1" width="2.28515625" style="3" customWidth="1"/>
    <col min="2" max="2" width="6.140625" style="3" customWidth="1"/>
    <col min="3" max="3" width="18.140625" style="3" customWidth="1"/>
    <col min="4" max="4" width="20" style="3" customWidth="1"/>
    <col min="5" max="5" width="14" style="3" customWidth="1"/>
    <col min="6" max="6" width="12.5703125" style="3" customWidth="1"/>
    <col min="7" max="7" width="18.140625" style="3" customWidth="1"/>
    <col min="8" max="8" width="16.5703125" style="3" customWidth="1"/>
    <col min="9" max="9" width="13.140625" style="3" customWidth="1"/>
    <col min="10" max="10" width="18.5703125" style="3" customWidth="1"/>
    <col min="11" max="11" width="15.140625" style="3" customWidth="1"/>
    <col min="12" max="12" width="9.7109375" style="3" customWidth="1"/>
    <col min="13" max="13" width="11.28515625" style="3" customWidth="1"/>
    <col min="14" max="14" width="17.7109375" style="3" customWidth="1"/>
    <col min="15" max="15" width="35" style="3" customWidth="1"/>
    <col min="16" max="16" width="9.140625" style="14"/>
    <col min="17" max="18" width="9.140625" style="3"/>
    <col min="19" max="19" width="78.7109375" style="34" customWidth="1"/>
    <col min="20" max="16384" width="9.140625" style="3"/>
  </cols>
  <sheetData>
    <row r="1" spans="1:19" s="22" customFormat="1" ht="15" x14ac:dyDescent="0.25">
      <c r="A1" s="20"/>
      <c r="B1" s="20"/>
      <c r="C1" s="21"/>
      <c r="D1" s="21"/>
      <c r="H1" s="21"/>
      <c r="I1" s="21"/>
      <c r="J1" s="21"/>
      <c r="N1" s="32" t="s">
        <v>29</v>
      </c>
      <c r="O1" s="23"/>
      <c r="P1" s="24"/>
      <c r="S1" s="44"/>
    </row>
    <row r="2" spans="1:19" s="22" customFormat="1" ht="15" x14ac:dyDescent="0.25">
      <c r="A2" s="20"/>
      <c r="B2" s="20"/>
      <c r="C2" s="21"/>
      <c r="D2" s="21"/>
      <c r="H2" s="21"/>
      <c r="I2" s="21"/>
      <c r="J2" s="21"/>
      <c r="N2" s="32" t="s">
        <v>30</v>
      </c>
      <c r="O2" s="24"/>
      <c r="P2" s="24"/>
      <c r="S2" s="44"/>
    </row>
    <row r="3" spans="1:19" s="22" customFormat="1" ht="49.5" customHeight="1" x14ac:dyDescent="0.25">
      <c r="A3" s="20"/>
      <c r="B3" s="20"/>
      <c r="C3" s="21"/>
      <c r="D3" s="21"/>
      <c r="H3" s="21"/>
      <c r="I3" s="21"/>
      <c r="J3" s="21"/>
      <c r="N3" s="45" t="s">
        <v>49</v>
      </c>
      <c r="O3" s="46"/>
      <c r="P3" s="23"/>
      <c r="S3" s="44"/>
    </row>
    <row r="4" spans="1:19" s="22" customFormat="1" ht="43.5" customHeight="1" x14ac:dyDescent="0.25">
      <c r="A4" s="20"/>
      <c r="B4" s="20"/>
      <c r="C4" s="21"/>
      <c r="D4" s="21"/>
      <c r="H4" s="21"/>
      <c r="I4" s="21"/>
      <c r="J4" s="21"/>
      <c r="N4" s="30"/>
      <c r="O4" s="29"/>
      <c r="P4" s="23"/>
    </row>
    <row r="5" spans="1:19" ht="19.5" customHeight="1" x14ac:dyDescent="0.25">
      <c r="B5" s="48" t="s">
        <v>43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</row>
    <row r="6" spans="1:19" ht="19.5" customHeight="1" x14ac:dyDescent="0.25">
      <c r="B6" s="48" t="s">
        <v>42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</row>
    <row r="7" spans="1:19" ht="19.5" customHeight="1" x14ac:dyDescent="0.25">
      <c r="B7" s="48" t="s">
        <v>41</v>
      </c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</row>
    <row r="8" spans="1:19" ht="11.25" customHeight="1" x14ac:dyDescent="0.25">
      <c r="B8" s="7"/>
      <c r="C8" s="7"/>
      <c r="D8" s="7"/>
      <c r="E8" s="7"/>
      <c r="F8" s="7"/>
      <c r="G8" s="7"/>
      <c r="H8" s="47"/>
      <c r="I8" s="47"/>
      <c r="J8" s="47"/>
      <c r="K8" s="47"/>
      <c r="L8" s="47"/>
      <c r="M8" s="47"/>
      <c r="N8" s="7"/>
      <c r="O8" s="8"/>
    </row>
    <row r="9" spans="1:19" ht="21.75" customHeight="1" x14ac:dyDescent="0.25">
      <c r="B9" s="1"/>
      <c r="C9" s="1"/>
      <c r="D9" s="1"/>
      <c r="E9" s="1"/>
      <c r="F9" s="1"/>
      <c r="G9" s="9"/>
      <c r="H9" s="9"/>
      <c r="I9" s="9"/>
      <c r="J9" s="9"/>
      <c r="K9" s="1"/>
      <c r="L9" s="1"/>
      <c r="M9" s="1"/>
      <c r="N9" s="1"/>
      <c r="O9" s="1"/>
    </row>
    <row r="10" spans="1:19" ht="15" customHeight="1" x14ac:dyDescent="0.25">
      <c r="B10" s="43" t="s">
        <v>0</v>
      </c>
      <c r="C10" s="43" t="s">
        <v>8</v>
      </c>
      <c r="D10" s="43" t="s">
        <v>20</v>
      </c>
      <c r="E10" s="39" t="s">
        <v>3</v>
      </c>
      <c r="F10" s="42" t="s">
        <v>4</v>
      </c>
      <c r="G10" s="52" t="s">
        <v>14</v>
      </c>
      <c r="H10" s="53"/>
      <c r="I10" s="53"/>
      <c r="J10" s="53"/>
      <c r="K10" s="53"/>
      <c r="L10" s="53"/>
      <c r="M10" s="54"/>
      <c r="N10" s="43" t="s">
        <v>9</v>
      </c>
      <c r="O10" s="39" t="s">
        <v>7</v>
      </c>
    </row>
    <row r="11" spans="1:19" ht="31.5" customHeight="1" x14ac:dyDescent="0.25">
      <c r="B11" s="43"/>
      <c r="C11" s="43"/>
      <c r="D11" s="43"/>
      <c r="E11" s="40"/>
      <c r="F11" s="42"/>
      <c r="G11" s="39" t="s">
        <v>11</v>
      </c>
      <c r="H11" s="43" t="s">
        <v>5</v>
      </c>
      <c r="I11" s="43"/>
      <c r="J11" s="49" t="s">
        <v>1</v>
      </c>
      <c r="K11" s="50"/>
      <c r="L11" s="50"/>
      <c r="M11" s="51"/>
      <c r="N11" s="43"/>
      <c r="O11" s="40"/>
    </row>
    <row r="12" spans="1:19" ht="23.25" customHeight="1" x14ac:dyDescent="0.25">
      <c r="B12" s="43"/>
      <c r="C12" s="43"/>
      <c r="D12" s="43"/>
      <c r="E12" s="40"/>
      <c r="F12" s="42"/>
      <c r="G12" s="40"/>
      <c r="H12" s="43" t="s">
        <v>12</v>
      </c>
      <c r="I12" s="49" t="s">
        <v>6</v>
      </c>
      <c r="J12" s="50"/>
      <c r="K12" s="50"/>
      <c r="L12" s="50"/>
      <c r="M12" s="51"/>
      <c r="N12" s="43"/>
      <c r="O12" s="40"/>
    </row>
    <row r="13" spans="1:19" ht="23.25" customHeight="1" x14ac:dyDescent="0.25">
      <c r="B13" s="43"/>
      <c r="C13" s="43"/>
      <c r="D13" s="43"/>
      <c r="E13" s="40"/>
      <c r="F13" s="42"/>
      <c r="G13" s="40"/>
      <c r="H13" s="43"/>
      <c r="I13" s="39" t="s">
        <v>10</v>
      </c>
      <c r="J13" s="49" t="s">
        <v>15</v>
      </c>
      <c r="K13" s="50"/>
      <c r="L13" s="50"/>
      <c r="M13" s="51"/>
      <c r="N13" s="43"/>
      <c r="O13" s="40"/>
    </row>
    <row r="14" spans="1:19" ht="66" customHeight="1" x14ac:dyDescent="0.25">
      <c r="B14" s="43"/>
      <c r="C14" s="43"/>
      <c r="D14" s="43"/>
      <c r="E14" s="41"/>
      <c r="F14" s="42"/>
      <c r="G14" s="41"/>
      <c r="H14" s="43"/>
      <c r="I14" s="41"/>
      <c r="J14" s="4" t="s">
        <v>17</v>
      </c>
      <c r="K14" s="2" t="s">
        <v>18</v>
      </c>
      <c r="L14" s="2" t="s">
        <v>19</v>
      </c>
      <c r="M14" s="2" t="s">
        <v>13</v>
      </c>
      <c r="N14" s="43"/>
      <c r="O14" s="41"/>
    </row>
    <row r="15" spans="1:19" ht="27.75" customHeight="1" x14ac:dyDescent="0.25">
      <c r="B15" s="5">
        <v>1</v>
      </c>
      <c r="C15" s="5">
        <v>2</v>
      </c>
      <c r="D15" s="5">
        <v>3</v>
      </c>
      <c r="E15" s="5">
        <v>4</v>
      </c>
      <c r="F15" s="5">
        <v>5</v>
      </c>
      <c r="G15" s="5">
        <v>6</v>
      </c>
      <c r="H15" s="5">
        <v>7</v>
      </c>
      <c r="I15" s="5">
        <v>8</v>
      </c>
      <c r="J15" s="5">
        <v>9</v>
      </c>
      <c r="K15" s="5">
        <v>10</v>
      </c>
      <c r="L15" s="5">
        <v>11</v>
      </c>
      <c r="M15" s="5">
        <v>12</v>
      </c>
      <c r="N15" s="5">
        <v>13</v>
      </c>
      <c r="O15" s="5">
        <v>14</v>
      </c>
    </row>
    <row r="16" spans="1:19" s="6" customFormat="1" ht="116.25" customHeight="1" x14ac:dyDescent="0.25">
      <c r="B16" s="10" t="s">
        <v>31</v>
      </c>
      <c r="C16" s="10" t="s">
        <v>27</v>
      </c>
      <c r="D16" s="10" t="s">
        <v>28</v>
      </c>
      <c r="E16" s="10" t="s">
        <v>16</v>
      </c>
      <c r="F16" s="10" t="s">
        <v>16</v>
      </c>
      <c r="G16" s="11">
        <v>15529604.48</v>
      </c>
      <c r="H16" s="18">
        <v>11194151.07</v>
      </c>
      <c r="I16" s="19">
        <v>0</v>
      </c>
      <c r="J16" s="19">
        <v>1975438.42</v>
      </c>
      <c r="K16" s="11">
        <v>2360014.9900000002</v>
      </c>
      <c r="L16" s="11">
        <v>0</v>
      </c>
      <c r="M16" s="11">
        <v>0</v>
      </c>
      <c r="N16" s="12">
        <v>42373</v>
      </c>
      <c r="O16" s="10" t="s">
        <v>16</v>
      </c>
      <c r="P16" s="15"/>
      <c r="S16" s="35"/>
    </row>
    <row r="17" spans="2:19" s="6" customFormat="1" ht="69.75" customHeight="1" x14ac:dyDescent="0.25">
      <c r="B17" s="10" t="s">
        <v>32</v>
      </c>
      <c r="C17" s="10" t="s">
        <v>25</v>
      </c>
      <c r="D17" s="10" t="s">
        <v>26</v>
      </c>
      <c r="E17" s="10" t="s">
        <v>16</v>
      </c>
      <c r="F17" s="10" t="s">
        <v>16</v>
      </c>
      <c r="G17" s="11">
        <f>SUM(H17:M17)</f>
        <v>930095.62</v>
      </c>
      <c r="H17" s="17">
        <v>790581.28</v>
      </c>
      <c r="I17" s="11">
        <v>0</v>
      </c>
      <c r="J17" s="11">
        <v>0</v>
      </c>
      <c r="K17" s="11">
        <v>139514.34</v>
      </c>
      <c r="L17" s="11">
        <v>0</v>
      </c>
      <c r="M17" s="11">
        <v>0</v>
      </c>
      <c r="N17" s="12">
        <v>42460</v>
      </c>
      <c r="O17" s="10" t="s">
        <v>16</v>
      </c>
      <c r="P17" s="15"/>
      <c r="S17" s="35"/>
    </row>
    <row r="18" spans="2:19" ht="87" customHeight="1" x14ac:dyDescent="0.25">
      <c r="B18" s="10" t="s">
        <v>33</v>
      </c>
      <c r="C18" s="10" t="s">
        <v>21</v>
      </c>
      <c r="D18" s="10" t="s">
        <v>24</v>
      </c>
      <c r="E18" s="10" t="s">
        <v>16</v>
      </c>
      <c r="F18" s="10" t="s">
        <v>16</v>
      </c>
      <c r="G18" s="11">
        <f>SUM(H18:M18)</f>
        <v>7242036</v>
      </c>
      <c r="H18" s="17">
        <v>5792000</v>
      </c>
      <c r="I18" s="11">
        <v>0</v>
      </c>
      <c r="J18" s="11">
        <v>1450036</v>
      </c>
      <c r="K18" s="11">
        <v>0</v>
      </c>
      <c r="L18" s="11">
        <v>0</v>
      </c>
      <c r="M18" s="11">
        <v>0</v>
      </c>
      <c r="N18" s="12">
        <v>43174</v>
      </c>
      <c r="O18" s="16" t="s">
        <v>47</v>
      </c>
      <c r="P18" s="15"/>
    </row>
    <row r="19" spans="2:19" ht="255" customHeight="1" x14ac:dyDescent="0.25">
      <c r="B19" s="10" t="s">
        <v>34</v>
      </c>
      <c r="C19" s="10" t="s">
        <v>21</v>
      </c>
      <c r="D19" s="10" t="s">
        <v>23</v>
      </c>
      <c r="E19" s="10" t="s">
        <v>16</v>
      </c>
      <c r="F19" s="10" t="s">
        <v>16</v>
      </c>
      <c r="G19" s="11">
        <f>SUM(H19:M19)</f>
        <v>12431640</v>
      </c>
      <c r="H19" s="17">
        <v>7240500</v>
      </c>
      <c r="I19" s="11">
        <v>0</v>
      </c>
      <c r="J19" s="11">
        <v>5191140</v>
      </c>
      <c r="K19" s="11">
        <v>0</v>
      </c>
      <c r="L19" s="11">
        <v>0</v>
      </c>
      <c r="M19" s="11">
        <v>0</v>
      </c>
      <c r="N19" s="12">
        <v>43525</v>
      </c>
      <c r="O19" s="16" t="s">
        <v>48</v>
      </c>
      <c r="P19" s="15"/>
      <c r="S19" s="36"/>
    </row>
    <row r="20" spans="2:19" ht="297" customHeight="1" x14ac:dyDescent="0.25">
      <c r="B20" s="10" t="s">
        <v>35</v>
      </c>
      <c r="C20" s="10" t="s">
        <v>21</v>
      </c>
      <c r="D20" s="10" t="s">
        <v>22</v>
      </c>
      <c r="E20" s="10" t="s">
        <v>16</v>
      </c>
      <c r="F20" s="10" t="s">
        <v>16</v>
      </c>
      <c r="G20" s="11">
        <f>SUM(H20:M20)</f>
        <v>12540550</v>
      </c>
      <c r="H20" s="17">
        <v>10585612</v>
      </c>
      <c r="I20" s="11">
        <v>0</v>
      </c>
      <c r="J20" s="11">
        <v>1954938</v>
      </c>
      <c r="K20" s="11">
        <v>0</v>
      </c>
      <c r="L20" s="11">
        <v>0</v>
      </c>
      <c r="M20" s="11">
        <v>0</v>
      </c>
      <c r="N20" s="12">
        <v>43828</v>
      </c>
      <c r="O20" s="31" t="s">
        <v>37</v>
      </c>
      <c r="P20" s="15"/>
    </row>
    <row r="21" spans="2:19" ht="50.1" customHeight="1" x14ac:dyDescent="0.25">
      <c r="B21" s="10" t="s">
        <v>38</v>
      </c>
      <c r="C21" s="10" t="s">
        <v>39</v>
      </c>
      <c r="D21" s="10" t="s">
        <v>40</v>
      </c>
      <c r="E21" s="10" t="s">
        <v>16</v>
      </c>
      <c r="F21" s="10" t="s">
        <v>16</v>
      </c>
      <c r="G21" s="11">
        <v>1123480.93</v>
      </c>
      <c r="H21" s="17">
        <v>954958.79</v>
      </c>
      <c r="I21" s="11">
        <v>0</v>
      </c>
      <c r="J21" s="11">
        <v>0</v>
      </c>
      <c r="K21" s="11">
        <v>168522.14</v>
      </c>
      <c r="L21" s="11">
        <v>0</v>
      </c>
      <c r="M21" s="11">
        <v>0</v>
      </c>
      <c r="N21" s="12">
        <v>42643</v>
      </c>
      <c r="O21" s="10" t="s">
        <v>16</v>
      </c>
      <c r="P21" s="15"/>
    </row>
    <row r="22" spans="2:19" ht="90" customHeight="1" x14ac:dyDescent="0.25">
      <c r="B22" s="10" t="s">
        <v>44</v>
      </c>
      <c r="C22" s="10" t="s">
        <v>45</v>
      </c>
      <c r="D22" s="10" t="s">
        <v>46</v>
      </c>
      <c r="E22" s="10" t="s">
        <v>16</v>
      </c>
      <c r="F22" s="10" t="s">
        <v>16</v>
      </c>
      <c r="G22" s="11">
        <v>574228.93999999994</v>
      </c>
      <c r="H22" s="17">
        <v>488094.59</v>
      </c>
      <c r="I22" s="11">
        <v>0</v>
      </c>
      <c r="J22" s="11">
        <v>0</v>
      </c>
      <c r="K22" s="11">
        <v>86134.35</v>
      </c>
      <c r="L22" s="11">
        <v>0</v>
      </c>
      <c r="M22" s="11">
        <v>0</v>
      </c>
      <c r="N22" s="12">
        <v>43646</v>
      </c>
      <c r="O22" s="10" t="s">
        <v>16</v>
      </c>
      <c r="P22" s="15"/>
    </row>
    <row r="23" spans="2:19" ht="15.75" customHeight="1" x14ac:dyDescent="0.25">
      <c r="B23" s="38" t="s">
        <v>2</v>
      </c>
      <c r="C23" s="38"/>
      <c r="D23" s="38"/>
      <c r="E23" s="38"/>
      <c r="F23" s="38"/>
      <c r="G23" s="33">
        <f>SUM(G16,G17,G18,G19,G20,G21,G22)</f>
        <v>50371635.969999999</v>
      </c>
      <c r="H23" s="33">
        <f t="shared" ref="H23:M23" si="0">SUM(H16,H17,H18,H19,H20,H21,H22)</f>
        <v>37045897.730000004</v>
      </c>
      <c r="I23" s="33">
        <f t="shared" si="0"/>
        <v>0</v>
      </c>
      <c r="J23" s="33">
        <f t="shared" si="0"/>
        <v>10571552.42</v>
      </c>
      <c r="K23" s="33">
        <f t="shared" si="0"/>
        <v>2754185.8200000003</v>
      </c>
      <c r="L23" s="33">
        <f t="shared" si="0"/>
        <v>0</v>
      </c>
      <c r="M23" s="33">
        <f t="shared" si="0"/>
        <v>0</v>
      </c>
      <c r="N23" s="37"/>
      <c r="O23" s="37"/>
    </row>
    <row r="24" spans="2:19" ht="15.75" customHeight="1" x14ac:dyDescent="0.25">
      <c r="B24" s="25"/>
      <c r="C24" s="25"/>
      <c r="D24" s="25"/>
      <c r="E24" s="25"/>
      <c r="F24" s="25"/>
      <c r="G24" s="26"/>
      <c r="H24" s="26"/>
      <c r="I24" s="26"/>
      <c r="J24" s="26"/>
      <c r="K24" s="26"/>
      <c r="L24" s="26"/>
      <c r="M24" s="26"/>
      <c r="N24" s="27"/>
      <c r="O24" s="27"/>
    </row>
    <row r="25" spans="2:19" ht="15.75" customHeight="1" x14ac:dyDescent="0.25">
      <c r="B25" s="28"/>
      <c r="C25" s="25"/>
      <c r="D25" s="25"/>
      <c r="E25" s="25"/>
      <c r="F25" s="25"/>
      <c r="G25" s="26"/>
      <c r="H25" s="26"/>
      <c r="I25" s="26"/>
      <c r="J25" s="26"/>
      <c r="K25" s="26"/>
      <c r="L25" s="26"/>
      <c r="M25" s="26"/>
      <c r="N25" s="27"/>
      <c r="O25" s="27"/>
    </row>
    <row r="26" spans="2:19" ht="15.75" customHeight="1" x14ac:dyDescent="0.25">
      <c r="B26" s="25"/>
      <c r="C26" s="25"/>
      <c r="D26" s="25"/>
      <c r="E26" s="25"/>
      <c r="F26" s="25"/>
      <c r="G26" s="26"/>
      <c r="H26" s="26"/>
      <c r="I26" s="26"/>
      <c r="J26" s="26"/>
      <c r="K26" s="26"/>
      <c r="L26" s="26"/>
      <c r="M26" s="26"/>
      <c r="N26" s="27"/>
      <c r="O26" s="27"/>
    </row>
    <row r="27" spans="2:19" ht="15.75" customHeight="1" x14ac:dyDescent="0.25">
      <c r="B27" s="25"/>
      <c r="C27" s="25"/>
      <c r="D27" s="25"/>
      <c r="E27" s="25"/>
      <c r="F27" s="25"/>
      <c r="G27" s="26"/>
      <c r="H27" s="26"/>
      <c r="I27" s="26"/>
      <c r="J27" s="26"/>
      <c r="K27" s="26"/>
      <c r="L27" s="26"/>
      <c r="M27" s="26"/>
      <c r="N27" s="27"/>
      <c r="O27" s="27"/>
    </row>
    <row r="28" spans="2:19" x14ac:dyDescent="0.25">
      <c r="F28" s="3" t="s">
        <v>36</v>
      </c>
    </row>
    <row r="30" spans="2:19" x14ac:dyDescent="0.25">
      <c r="H30" s="13"/>
    </row>
  </sheetData>
  <mergeCells count="23">
    <mergeCell ref="S1:S3"/>
    <mergeCell ref="N3:O3"/>
    <mergeCell ref="H8:M8"/>
    <mergeCell ref="H12:H14"/>
    <mergeCell ref="B5:O5"/>
    <mergeCell ref="J13:M13"/>
    <mergeCell ref="B6:O6"/>
    <mergeCell ref="D10:D14"/>
    <mergeCell ref="O10:O14"/>
    <mergeCell ref="B7:O7"/>
    <mergeCell ref="B10:B14"/>
    <mergeCell ref="G10:M10"/>
    <mergeCell ref="I12:M12"/>
    <mergeCell ref="N10:N14"/>
    <mergeCell ref="H11:I11"/>
    <mergeCell ref="J11:M11"/>
    <mergeCell ref="N23:O23"/>
    <mergeCell ref="B23:F23"/>
    <mergeCell ref="G11:G14"/>
    <mergeCell ref="E10:E14"/>
    <mergeCell ref="F10:F14"/>
    <mergeCell ref="I13:I14"/>
    <mergeCell ref="C10:C14"/>
  </mergeCells>
  <pageMargins left="0.19685039370078741" right="0.19685039370078741" top="0.62992125984251968" bottom="0.23622047244094491" header="0.15748031496062992" footer="0.31496062992125984"/>
  <pageSetup paperSize="9" scale="60" fitToHeight="0" orientation="landscape" r:id="rId1"/>
  <headerFooter differentFirst="1">
    <oddHeader>&amp;C&amp;P</oddHeader>
  </headerFooter>
  <rowBreaks count="1" manualBreakCount="1">
    <brk id="18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2</vt:i4>
      </vt:variant>
    </vt:vector>
  </HeadingPairs>
  <TitlesOfParts>
    <vt:vector size="3" baseType="lpstr">
      <vt:lpstr>2014-10-28</vt:lpstr>
      <vt:lpstr>'2014-10-28'!Print_Area</vt:lpstr>
      <vt:lpstr>'2014-10-28'!Print_Titles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 Bieliauskas</dc:creator>
  <cp:lastModifiedBy>Jurgita Vitė</cp:lastModifiedBy>
  <cp:lastPrinted>2018-10-08T12:34:16Z</cp:lastPrinted>
  <dcterms:created xsi:type="dcterms:W3CDTF">2013-02-28T07:13:39Z</dcterms:created>
  <dcterms:modified xsi:type="dcterms:W3CDTF">2019-07-16T10:15:23Z</dcterms:modified>
</cp:coreProperties>
</file>