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09-30\Siunčiama tarybos nariams\"/>
    </mc:Choice>
  </mc:AlternateContent>
  <xr:revisionPtr revIDLastSave="0" documentId="13_ncr:1_{D89FBD67-2282-4C75-B3EB-926FE8E4DD4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5" i="1" l="1"/>
  <c r="G25" i="1"/>
  <c r="F25" i="1"/>
  <c r="O22" i="1"/>
  <c r="C22" i="1"/>
  <c r="L25" i="1" l="1"/>
  <c r="K25" i="1" l="1"/>
</calcChain>
</file>

<file path=xl/sharedStrings.xml><?xml version="1.0" encoding="utf-8"?>
<sst xmlns="http://schemas.openxmlformats.org/spreadsheetml/2006/main" count="47" uniqueCount="42">
  <si>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</si>
  <si>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</si>
  <si>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</si>
  <si>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</si>
  <si>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</si>
  <si>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</si>
  <si>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</si>
  <si>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</si>
  <si>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</si>
  <si>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</si>
  <si>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</si>
  <si>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</si>
  <si>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</si>
  <si>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</si>
  <si>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</si>
  <si>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</si>
  <si>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</si>
  <si>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</si>
  <si>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</si>
  <si>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</si>
  <si>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</si>
  <si>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</si>
  <si>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</si>
  <si>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Telšių rajono savivaldybės administracija</t>
  </si>
  <si>
    <t>06.2.1-TID-R-511 „Vietinių kelių vystymas“</t>
  </si>
  <si>
    <t>Rietavo savivaldybės administracija</t>
  </si>
  <si>
    <t>Rietavo miesto Daržų gatvės  atkarpos nuo Žaliosios iki Palangos gatvės techninių parametrų gerinimas</t>
  </si>
  <si>
    <t>Projektas turi atitikti parengtumo sąlygas, nurodytas 2014–2020 m. Europos Sąjungos fondų investicijų veiksmų programos 6 prioriteto „Darnaus transporto ir pagrindinių tinklų infrastruktūros plėtra“ 06.2.1-TID-R-511 priemonės „Vietinių kelių vystymas“ projektų finansavimo sąlygų aprašo Nr. 1, patvirtinto Lietuvos Respublikos susisiekimo ministro 2016 m. balandžio 25 d. įsakymu Nr. 3-140 (1.5 E) (toliau –Aprašas), 28. punkte.</t>
  </si>
  <si>
    <t>2.</t>
  </si>
  <si>
    <t>3.</t>
  </si>
  <si>
    <t>4.</t>
  </si>
  <si>
    <t>Plungės rajono savivaldybės administracija</t>
  </si>
  <si>
    <t>Plungės miesto Telšių, Laisvės, Rietavo, ir Minijos gatvių atkarpų techninių parametrų gerinimas ir eismo saugos priemonių diegimas</t>
  </si>
  <si>
    <t>Projektas turi atitikti parengtumo sąlygas, nurodytas Aprašo 28. punkte</t>
  </si>
  <si>
    <t>Telšių miesto Pramonės gatvės rekonstravimas</t>
  </si>
  <si>
    <t>Mažeikių rajono savivaldybės administracija</t>
  </si>
  <si>
    <t>Mažeikių miesto Pavenčių gatvės važiuojamosios dalies rekonstrukcija, įdiegiant inžinerines saugaus eismo priemones</t>
  </si>
  <si>
    <t>5.</t>
  </si>
  <si>
    <t>Rietavo miesto Pamiškės gatvės techninių parametrų gerinimas</t>
  </si>
  <si>
    <t>2019 m. rugsėjo 30 d. Nr. 06.2.1-TID-R-511-81</t>
  </si>
  <si>
    <t xml:space="preserve">PATVIRTINTA
Telšių regiono plėtros tarybos 
2016 m. lapkričio 29 d. sprendimu Nr. 51/10S-39 (Telšių regiono plėtros tarybos                         2019 m. rugsėjo 30 d. sprendimo Nr. 51/10S-26  redakcija)
</t>
  </si>
  <si>
    <t>LIETUVOS RESPUBLIKOS SUSISIEKIMO MINISTERIJA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</si>
</sst>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2"/>
      <name val="Times New Roman"/>
      <family val="1"/>
      <charset val="186"/>
    </font>
    <font>
      <i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9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10" fillId="0" borderId="9" xfId="0" applyNumberFormat="1" applyFont="1" applyBorder="1" applyAlignment="1">
      <alignment horizontal="center" wrapText="1"/>
    </xf>
    <xf numFmtId="0" fontId="9" fillId="0" borderId="12" xfId="0" applyFont="1" applyBorder="1" applyAlignment="1">
      <alignment horizontal="right"/>
    </xf>
    <xf numFmtId="0" fontId="3" fillId="0" borderId="20" xfId="0" applyFont="1" applyBorder="1"/>
    <xf numFmtId="164" fontId="9" fillId="0" borderId="8" xfId="0" applyNumberFormat="1" applyFont="1" applyBorder="1" applyAlignment="1">
      <alignment horizontal="center" vertical="top" wrapText="1"/>
    </xf>
    <xf numFmtId="2" fontId="9" fillId="0" borderId="8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/>
    </xf>
    <xf numFmtId="2" fontId="9" fillId="0" borderId="22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2" fontId="9" fillId="0" borderId="21" xfId="0" applyNumberFormat="1" applyFont="1" applyBorder="1" applyAlignment="1">
      <alignment horizontal="center" vertical="top" wrapText="1"/>
    </xf>
    <xf numFmtId="2" fontId="9" fillId="0" borderId="16" xfId="0" applyNumberFormat="1" applyFont="1" applyBorder="1" applyAlignment="1">
      <alignment horizontal="center" vertical="top" wrapText="1"/>
    </xf>
    <xf numFmtId="2" fontId="9" fillId="0" borderId="24" xfId="0" applyNumberFormat="1" applyFont="1" applyBorder="1" applyAlignment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2" fontId="9" fillId="0" borderId="25" xfId="0" applyNumberFormat="1" applyFont="1" applyBorder="1" applyAlignment="1">
      <alignment horizontal="center" vertical="top" wrapText="1"/>
    </xf>
    <xf numFmtId="164" fontId="9" fillId="0" borderId="5" xfId="0" applyNumberFormat="1" applyFont="1" applyFill="1" applyBorder="1" applyAlignment="1">
      <alignment horizontal="center" vertical="top" wrapText="1"/>
    </xf>
    <xf numFmtId="164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Font="1" applyBorder="1" applyAlignment="1">
      <alignment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5" xfId="0" applyFont="1" applyBorder="1" applyAlignment="1">
      <alignment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2" fontId="9" fillId="0" borderId="12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 wrapText="1"/>
    </xf>
    <xf numFmtId="2" fontId="9" fillId="0" borderId="0" xfId="0" applyNumberFormat="1" applyFont="1" applyAlignment="1">
      <alignment horizontal="center" vertical="top"/>
    </xf>
    <xf numFmtId="2" fontId="9" fillId="0" borderId="3" xfId="0" applyNumberFormat="1" applyFont="1" applyBorder="1" applyAlignment="1">
      <alignment horizontal="center" vertical="top"/>
    </xf>
    <xf numFmtId="0" fontId="9" fillId="0" borderId="8" xfId="0" applyFont="1" applyBorder="1" applyAlignment="1">
      <alignment vertical="top" wrapText="1"/>
    </xf>
    <xf numFmtId="164" fontId="9" fillId="0" borderId="16" xfId="0" applyNumberFormat="1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wrapText="1"/>
    </xf>
    <xf numFmtId="0" fontId="9" fillId="0" borderId="25" xfId="0" applyFont="1" applyBorder="1" applyAlignment="1">
      <alignment horizontal="center" vertical="top" wrapText="1"/>
    </xf>
    <xf numFmtId="2" fontId="9" fillId="0" borderId="12" xfId="0" applyNumberFormat="1" applyFont="1" applyBorder="1" applyAlignment="1">
      <alignment horizontal="center" vertical="top"/>
    </xf>
    <xf numFmtId="2" fontId="9" fillId="0" borderId="5" xfId="0" applyNumberFormat="1" applyFont="1" applyBorder="1" applyAlignment="1">
      <alignment horizontal="center" vertical="top"/>
    </xf>
    <xf numFmtId="0" fontId="9" fillId="0" borderId="16" xfId="0" applyFont="1" applyBorder="1" applyAlignment="1">
      <alignment horizontal="right"/>
    </xf>
    <xf numFmtId="0" fontId="10" fillId="0" borderId="9" xfId="0" applyFont="1" applyBorder="1" applyAlignment="1">
      <alignment horizontal="center" wrapText="1"/>
    </xf>
    <xf numFmtId="2" fontId="9" fillId="0" borderId="23" xfId="0" applyNumberFormat="1" applyFont="1" applyBorder="1" applyAlignment="1">
      <alignment horizontal="center" vertical="top"/>
    </xf>
    <xf numFmtId="2" fontId="9" fillId="0" borderId="22" xfId="0" applyNumberFormat="1" applyFont="1" applyBorder="1" applyAlignment="1">
      <alignment horizontal="center" vertical="top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3" fillId="0" borderId="0" xfId="1" applyFont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11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2" fillId="0" borderId="15" xfId="0" applyNumberFormat="1" applyFont="1" applyBorder="1" applyAlignment="1">
      <alignment horizontal="left" wrapText="1"/>
    </xf>
    <xf numFmtId="2" fontId="12" fillId="0" borderId="16" xfId="0" applyNumberFormat="1" applyFont="1" applyBorder="1" applyAlignment="1">
      <alignment horizontal="left" wrapText="1"/>
    </xf>
    <xf numFmtId="2" fontId="12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right" wrapText="1"/>
    </xf>
    <xf numFmtId="0" fontId="10" fillId="0" borderId="12" xfId="0" applyFont="1" applyBorder="1" applyAlignment="1">
      <alignment horizontal="right" wrapText="1"/>
    </xf>
    <xf numFmtId="0" fontId="10" fillId="0" borderId="9" xfId="0" applyFont="1" applyBorder="1" applyAlignment="1">
      <alignment horizontal="right" wrapText="1"/>
    </xf>
    <xf numFmtId="0" fontId="10" fillId="0" borderId="19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topLeftCell="A6" zoomScale="85" zoomScaleNormal="85" workbookViewId="0">
      <selection activeCell="Q9" sqref="Q9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4" t="s">
        <v>40</v>
      </c>
      <c r="N2" s="64"/>
      <c r="O2" s="64"/>
    </row>
    <row r="3" spans="2:15" ht="3" hidden="1" customHeight="1" x14ac:dyDescent="0.25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0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2:15" ht="29.25" customHeight="1" x14ac:dyDescent="0.25">
      <c r="B6" s="72" t="s">
        <v>41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2:15" ht="48" customHeight="1" x14ac:dyDescent="0.25">
      <c r="B7" s="65" t="s">
        <v>22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</row>
    <row r="8" spans="2:15" ht="21" customHeight="1" x14ac:dyDescent="0.25">
      <c r="B8" s="66" t="s">
        <v>24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2:15" s="4" customFormat="1" ht="24" customHeight="1" x14ac:dyDescent="0.25">
      <c r="B9" s="69" t="s">
        <v>13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2:15" ht="30.75" customHeight="1" x14ac:dyDescent="0.25">
      <c r="B10" s="66" t="s">
        <v>21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7"/>
      <c r="K11" s="67"/>
      <c r="L11" s="67"/>
      <c r="M11" s="67"/>
      <c r="N11" s="67"/>
      <c r="O11" s="67"/>
    </row>
    <row r="12" spans="2:15" ht="21.75" customHeight="1" x14ac:dyDescent="0.25">
      <c r="B12" s="1"/>
      <c r="C12" s="1"/>
      <c r="D12" s="1"/>
      <c r="E12" s="1"/>
      <c r="F12" s="1"/>
      <c r="G12" s="74" t="s">
        <v>39</v>
      </c>
      <c r="H12" s="74"/>
      <c r="I12" s="74"/>
      <c r="J12" s="74"/>
      <c r="K12" s="74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2"/>
      <c r="H13" s="1"/>
      <c r="I13" s="7"/>
      <c r="J13" s="13"/>
      <c r="K13" s="13"/>
      <c r="L13" s="7"/>
      <c r="M13" s="1"/>
      <c r="N13" s="1"/>
      <c r="O13" s="1"/>
    </row>
    <row r="14" spans="2:15" ht="16.5" thickBot="1" x14ac:dyDescent="0.3">
      <c r="B14" s="75" t="s">
        <v>0</v>
      </c>
      <c r="C14" s="75" t="s">
        <v>5</v>
      </c>
      <c r="D14" s="75" t="s">
        <v>16</v>
      </c>
      <c r="E14" s="93" t="s">
        <v>10</v>
      </c>
      <c r="F14" s="94"/>
      <c r="G14" s="94"/>
      <c r="H14" s="94"/>
      <c r="I14" s="94"/>
      <c r="J14" s="94"/>
      <c r="K14" s="94"/>
      <c r="L14" s="94"/>
      <c r="M14" s="95"/>
      <c r="N14" s="96" t="s">
        <v>6</v>
      </c>
      <c r="O14" s="75" t="s">
        <v>15</v>
      </c>
    </row>
    <row r="15" spans="2:15" s="5" customFormat="1" ht="28.5" customHeight="1" thickBot="1" x14ac:dyDescent="0.3">
      <c r="B15" s="76"/>
      <c r="C15" s="76"/>
      <c r="D15" s="76"/>
      <c r="E15" s="75" t="s">
        <v>7</v>
      </c>
      <c r="F15" s="90" t="s">
        <v>7</v>
      </c>
      <c r="G15" s="61" t="s">
        <v>3</v>
      </c>
      <c r="H15" s="62"/>
      <c r="I15" s="92"/>
      <c r="J15" s="61" t="s">
        <v>1</v>
      </c>
      <c r="K15" s="62"/>
      <c r="L15" s="62"/>
      <c r="M15" s="63"/>
      <c r="N15" s="97"/>
      <c r="O15" s="76"/>
    </row>
    <row r="16" spans="2:15" ht="16.5" thickBot="1" x14ac:dyDescent="0.3">
      <c r="B16" s="76"/>
      <c r="C16" s="76"/>
      <c r="D16" s="76"/>
      <c r="E16" s="76"/>
      <c r="F16" s="91"/>
      <c r="G16" s="75" t="s">
        <v>8</v>
      </c>
      <c r="H16" s="75" t="s">
        <v>8</v>
      </c>
      <c r="I16" s="61" t="s">
        <v>4</v>
      </c>
      <c r="J16" s="62"/>
      <c r="K16" s="62"/>
      <c r="L16" s="62"/>
      <c r="M16" s="63"/>
      <c r="N16" s="97"/>
      <c r="O16" s="76"/>
    </row>
    <row r="17" spans="1:15" ht="16.5" thickBot="1" x14ac:dyDescent="0.3">
      <c r="B17" s="76"/>
      <c r="C17" s="76"/>
      <c r="D17" s="76"/>
      <c r="E17" s="76"/>
      <c r="F17" s="91"/>
      <c r="G17" s="76"/>
      <c r="H17" s="76"/>
      <c r="I17" s="75" t="s">
        <v>17</v>
      </c>
      <c r="J17" s="61" t="s">
        <v>12</v>
      </c>
      <c r="K17" s="62"/>
      <c r="L17" s="62"/>
      <c r="M17" s="63"/>
      <c r="N17" s="97"/>
      <c r="O17" s="76"/>
    </row>
    <row r="18" spans="1:15" ht="64.5" thickBot="1" x14ac:dyDescent="0.3">
      <c r="B18" s="77"/>
      <c r="C18" s="77"/>
      <c r="D18" s="77"/>
      <c r="E18" s="84"/>
      <c r="F18" s="91"/>
      <c r="G18" s="76"/>
      <c r="H18" s="77"/>
      <c r="I18" s="84"/>
      <c r="J18" s="11" t="s">
        <v>17</v>
      </c>
      <c r="K18" s="11" t="s">
        <v>18</v>
      </c>
      <c r="L18" s="11" t="s">
        <v>19</v>
      </c>
      <c r="M18" s="11" t="s">
        <v>9</v>
      </c>
      <c r="N18" s="98"/>
      <c r="O18" s="84"/>
    </row>
    <row r="19" spans="1:15" ht="16.5" thickBot="1" x14ac:dyDescent="0.3">
      <c r="B19" s="8">
        <v>1</v>
      </c>
      <c r="C19" s="9">
        <v>2</v>
      </c>
      <c r="D19" s="16">
        <v>3</v>
      </c>
      <c r="E19" s="10">
        <v>4</v>
      </c>
      <c r="F19" s="14">
        <v>4</v>
      </c>
      <c r="G19" s="15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1:15" ht="230.25" thickBot="1" x14ac:dyDescent="0.3">
      <c r="B20" s="45" t="s">
        <v>20</v>
      </c>
      <c r="C20" s="46" t="s">
        <v>25</v>
      </c>
      <c r="D20" s="47" t="s">
        <v>26</v>
      </c>
      <c r="E20" s="48">
        <v>579879.23</v>
      </c>
      <c r="F20" s="49">
        <v>280700.48</v>
      </c>
      <c r="G20" s="50">
        <v>238594.84</v>
      </c>
      <c r="H20" s="21">
        <v>489395</v>
      </c>
      <c r="I20" s="21">
        <v>0</v>
      </c>
      <c r="J20" s="21">
        <v>21051.75</v>
      </c>
      <c r="K20" s="50">
        <v>21053.89</v>
      </c>
      <c r="L20" s="21">
        <v>0</v>
      </c>
      <c r="M20" s="21">
        <v>0</v>
      </c>
      <c r="N20" s="20">
        <v>42853</v>
      </c>
      <c r="O20" s="51" t="s">
        <v>27</v>
      </c>
    </row>
    <row r="21" spans="1:15" ht="39" thickBot="1" x14ac:dyDescent="0.3">
      <c r="A21" s="5"/>
      <c r="B21" s="32" t="s">
        <v>28</v>
      </c>
      <c r="C21" s="33" t="s">
        <v>23</v>
      </c>
      <c r="D21" s="33" t="s">
        <v>34</v>
      </c>
      <c r="E21" s="54"/>
      <c r="F21" s="22">
        <v>1722862.94</v>
      </c>
      <c r="G21" s="22">
        <v>1204104</v>
      </c>
      <c r="H21" s="29"/>
      <c r="I21" s="24">
        <v>0</v>
      </c>
      <c r="J21" s="24">
        <v>99870</v>
      </c>
      <c r="K21" s="22">
        <v>418888.94</v>
      </c>
      <c r="L21" s="24">
        <v>0</v>
      </c>
      <c r="M21" s="24">
        <v>0</v>
      </c>
      <c r="N21" s="31">
        <v>43312</v>
      </c>
      <c r="O21" s="32" t="s">
        <v>33</v>
      </c>
    </row>
    <row r="22" spans="1:15" ht="57" customHeight="1" thickBot="1" x14ac:dyDescent="0.3">
      <c r="A22" s="5"/>
      <c r="B22" s="34" t="s">
        <v>29</v>
      </c>
      <c r="C22" s="35" t="str">
        <f>$C$20</f>
        <v>Rietavo savivaldybės administracija</v>
      </c>
      <c r="D22" s="36" t="s">
        <v>38</v>
      </c>
      <c r="E22" s="37"/>
      <c r="F22" s="22">
        <v>675913.74</v>
      </c>
      <c r="G22" s="55">
        <v>273377.76</v>
      </c>
      <c r="H22" s="38"/>
      <c r="I22" s="28">
        <v>0</v>
      </c>
      <c r="J22" s="28">
        <v>50693.53</v>
      </c>
      <c r="K22" s="55">
        <v>351842.45</v>
      </c>
      <c r="L22" s="28">
        <v>0</v>
      </c>
      <c r="M22" s="39">
        <v>0</v>
      </c>
      <c r="N22" s="30">
        <v>43371</v>
      </c>
      <c r="O22" s="40" t="str">
        <f>$O$21</f>
        <v>Projektas turi atitikti parengtumo sąlygas, nurodytas Aprašo 28. punkte</v>
      </c>
    </row>
    <row r="23" spans="1:15" ht="90" thickBot="1" x14ac:dyDescent="0.3">
      <c r="B23" s="34" t="s">
        <v>30</v>
      </c>
      <c r="C23" s="35" t="s">
        <v>31</v>
      </c>
      <c r="D23" s="36" t="s">
        <v>32</v>
      </c>
      <c r="E23" s="41"/>
      <c r="F23" s="56">
        <v>4924704.45</v>
      </c>
      <c r="G23" s="59">
        <v>827594.4</v>
      </c>
      <c r="H23" s="27"/>
      <c r="I23" s="28">
        <v>0</v>
      </c>
      <c r="J23" s="28">
        <v>39024.800000000003</v>
      </c>
      <c r="K23" s="55">
        <v>4058085.25</v>
      </c>
      <c r="L23" s="28">
        <v>0</v>
      </c>
      <c r="M23" s="39">
        <v>0</v>
      </c>
      <c r="N23" s="30">
        <v>43404</v>
      </c>
      <c r="O23" s="40" t="s">
        <v>33</v>
      </c>
    </row>
    <row r="24" spans="1:15" ht="77.25" thickBot="1" x14ac:dyDescent="0.3">
      <c r="A24" s="19"/>
      <c r="B24" s="32" t="s">
        <v>37</v>
      </c>
      <c r="C24" s="42" t="s">
        <v>35</v>
      </c>
      <c r="D24" s="33" t="s">
        <v>36</v>
      </c>
      <c r="E24" s="43"/>
      <c r="F24" s="60">
        <v>1718039</v>
      </c>
      <c r="G24" s="22">
        <v>1146006</v>
      </c>
      <c r="H24" s="25"/>
      <c r="I24" s="23">
        <v>0</v>
      </c>
      <c r="J24" s="24">
        <v>101118</v>
      </c>
      <c r="K24" s="22">
        <v>470915</v>
      </c>
      <c r="L24" s="26">
        <v>0</v>
      </c>
      <c r="M24" s="24">
        <v>0</v>
      </c>
      <c r="N24" s="52">
        <v>43616</v>
      </c>
      <c r="O24" s="32" t="s">
        <v>33</v>
      </c>
    </row>
    <row r="25" spans="1:15" ht="16.5" thickBot="1" x14ac:dyDescent="0.3">
      <c r="B25" s="85" t="s">
        <v>2</v>
      </c>
      <c r="C25" s="86"/>
      <c r="D25" s="87"/>
      <c r="E25" s="58">
        <v>5779078.7699999996</v>
      </c>
      <c r="F25" s="53">
        <f>F20+F21+F22+F23+F24</f>
        <v>9322220.6099999994</v>
      </c>
      <c r="G25" s="17">
        <f>G20+G21+G22+G23+G24</f>
        <v>3689677</v>
      </c>
      <c r="H25" s="17">
        <v>3537056.4</v>
      </c>
      <c r="I25" s="17">
        <v>0</v>
      </c>
      <c r="J25" s="17">
        <f>J20+J23+J21+J22+J24</f>
        <v>311758.07999999996</v>
      </c>
      <c r="K25" s="17">
        <f>SUM(K20:K24)</f>
        <v>5320785.53</v>
      </c>
      <c r="L25" s="17">
        <f>L20+L21+L23+L24</f>
        <v>0</v>
      </c>
      <c r="M25" s="17">
        <v>0</v>
      </c>
      <c r="N25" s="88"/>
      <c r="O25" s="89"/>
    </row>
    <row r="26" spans="1:15" ht="16.5" thickBot="1" x14ac:dyDescent="0.3">
      <c r="B26" s="78" t="s">
        <v>11</v>
      </c>
      <c r="C26" s="79"/>
      <c r="D26" s="79"/>
      <c r="E26" s="80"/>
      <c r="F26" s="18"/>
      <c r="G26" s="57"/>
      <c r="H26" s="81">
        <v>3762827</v>
      </c>
      <c r="I26" s="82"/>
      <c r="J26" s="82"/>
      <c r="K26" s="82"/>
      <c r="L26" s="82"/>
      <c r="M26" s="82"/>
      <c r="N26" s="82"/>
      <c r="O26" s="83"/>
    </row>
    <row r="28" spans="1:15" x14ac:dyDescent="0.25">
      <c r="I28" s="44" t="s">
        <v>14</v>
      </c>
    </row>
  </sheetData>
  <mergeCells count="29">
    <mergeCell ref="B26:E26"/>
    <mergeCell ref="H26:O26"/>
    <mergeCell ref="I17:I18"/>
    <mergeCell ref="J17:M17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4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2019-10-01T07:43:33Z</cp:lastPrinted>
  <dcterms:created xsi:type="dcterms:W3CDTF">2013-02-28T07:13:39Z</dcterms:created>
  <dcterms:modified xsi:type="dcterms:W3CDTF">2019-10-01T07:45:45Z</dcterms:modified>
</cp:coreProperties>
</file>