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Einamieji\ES_tink\"/>
    </mc:Choice>
  </mc:AlternateContent>
  <bookViews>
    <workbookView xWindow="-105" yWindow="-105" windowWidth="23250" windowHeight="12570"/>
  </bookViews>
  <sheets>
    <sheet name="2019-11-08" sheetId="5" r:id="rId1"/>
  </sheets>
  <definedNames>
    <definedName name="_xlnm.Print_Area" localSheetId="0">'2019-11-08'!$A$1:$M$28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5" l="1"/>
  <c r="J27" i="5"/>
  <c r="I27" i="5"/>
  <c r="H27" i="5"/>
  <c r="G27" i="5"/>
  <c r="F27" i="5"/>
  <c r="F30" i="5" s="1"/>
  <c r="E26" i="5"/>
  <c r="E25" i="5"/>
  <c r="E24" i="5"/>
  <c r="E23" i="5"/>
  <c r="E22" i="5"/>
  <c r="E21" i="5"/>
  <c r="E20" i="5"/>
  <c r="E27" i="5" l="1"/>
</calcChain>
</file>

<file path=xl/sharedStrings.xml><?xml version="1.0" encoding="utf-8"?>
<sst xmlns="http://schemas.openxmlformats.org/spreadsheetml/2006/main" count="50" uniqueCount="44">
  <si>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</si>
  <si>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</si>
  <si>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</si>
  <si>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</si>
  <si>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</si>
  <si>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</si>
  <si>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</si>
  <si>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</si>
  <si>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</si>
  <si>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</si>
  <si>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</si>
  <si>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</si>
  <si>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</si>
  <si>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</si>
  <si>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</si>
  <si>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</si>
  <si>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</si>
  <si>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</si>
  <si>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Akmenės rajono savivaldybės administracija</t>
  </si>
  <si>
    <t>Joniškio rajono savivaldybės administracija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</si>
  <si>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</si>
  <si>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</si>
  <si>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</si>
  <si>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</si>
  <si>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</si>
  <si>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>Didinti būsto prieinamumą pažeidžiamiausioms gyventojų grupėms Akmenės rajono savivaldybėje</t>
  </si>
  <si>
    <t>Socialinio būsto fondo plėtra Joniškio rajone</t>
  </si>
  <si>
    <t>Socialinio būsto fondo plėtra Pakruojo rajono savivaldybės teritorijoje</t>
  </si>
  <si>
    <t>Socialinio būsto fondo išplėtimas Radviliškio rajono pažeidžiamiausioms gyventojų grupėms</t>
  </si>
  <si>
    <t>Socialinio būsto fondo plėtra Šiaulių rajone</t>
  </si>
  <si>
    <t>Socialinio būsto fondo plėtra Šiaulių miesto savivaldybėje</t>
  </si>
  <si>
    <t>Kelmės rajono savivaldybės administracija</t>
  </si>
  <si>
    <t>Socialinio būsto plėtra Kelmėje</t>
  </si>
  <si>
    <t>PATVIRTINTA:
Šiaulių regiono plėtros tarybos
2016 m. kovo 30 d. sprendimu Nr. 51/5S-22</t>
  </si>
  <si>
    <t xml:space="preserve">LIETUVOS RESPUBLIKOS SOCIALINĖS APSAUGOS IR DARBO MINISTERIJOS </t>
  </si>
  <si>
    <t>IŠ ES STRUKTŪRINIŲ FONDŲ LĖŠŲ SIŪLOMŲ BENDRAI FINANSUOTI ŠIAULIŲ REGIONO PROJEKTŲ SĄRAŠAS</t>
  </si>
  <si>
    <t>Šiaulių regiono plėtros tarybos 2016 m. balandžio 29 d. sprendimo  Nr. 51/5S-24 redakcija</t>
  </si>
  <si>
    <t xml:space="preserve">Likutis </t>
  </si>
  <si>
    <t>(Šiaulių regiono plėtros tarybos 2019 m. vasario 12 d. sprendimo  Nr. 51/5S-5 redakcija)</t>
  </si>
  <si>
    <t>(Šiaulių regiono plėtros tarybos 2019 m.  kovo 29  d. sprendimo  Nr. 51/5S-17 redakcija)</t>
  </si>
  <si>
    <t>Lietuvos Respublikos valstybės biudžeto lėšos</t>
  </si>
  <si>
    <t>(Šiaulių regiono plėtros tarybos 2019 m.  lapkričio 8 d. sprendimo  Nr. 51/5S-47 redakcija)</t>
  </si>
  <si>
    <t>2019-11-08 Nr. 08.1.2-CPVA-R-408-61</t>
  </si>
  <si>
    <t xml:space="preserve">PRIEMONĖS NR. 08.1.2-CPVA-R-408 „SOCIALINIO BŪSTO FONDO PLĖTRA“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</si>
</sst>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4" fontId="3" fillId="3" borderId="1" xfId="1" applyNumberFormat="1" applyFont="1" applyFill="1" applyBorder="1" applyAlignment="1">
      <alignment horizontal="right" vertical="top" wrapText="1"/>
    </xf>
    <xf numFmtId="14" fontId="3" fillId="3" borderId="1" xfId="1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/>
    <xf numFmtId="4" fontId="8" fillId="0" borderId="0" xfId="0" applyNumberFormat="1" applyFont="1"/>
    <xf numFmtId="0" fontId="5" fillId="3" borderId="1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topLeftCell="A22" zoomScale="70" zoomScaleNormal="70" zoomScaleSheetLayoutView="70" workbookViewId="0">
      <selection activeCell="B12" sqref="B12:M12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6.5703125" style="2" customWidth="1"/>
    <col min="4" max="4" width="31.5703125" style="2" customWidth="1"/>
    <col min="5" max="5" width="19.28515625" style="2" customWidth="1"/>
    <col min="6" max="6" width="14.5703125" style="2" customWidth="1"/>
    <col min="7" max="7" width="13.140625" style="2" customWidth="1"/>
    <col min="8" max="8" width="13.7109375" style="2" customWidth="1"/>
    <col min="9" max="9" width="14" style="2" customWidth="1"/>
    <col min="10" max="11" width="11.7109375" style="2" customWidth="1"/>
    <col min="12" max="12" width="17.7109375" style="2" customWidth="1"/>
    <col min="13" max="13" width="51.5703125" style="2" customWidth="1"/>
    <col min="14" max="14" width="29.140625" style="7" customWidth="1"/>
    <col min="15" max="16384" width="9.140625" style="2"/>
  </cols>
  <sheetData>
    <row r="1" spans="1:15" ht="13.5" customHeight="1" x14ac:dyDescent="0.25"/>
    <row r="2" spans="1:15" s="7" customFormat="1" ht="51" customHeight="1" x14ac:dyDescent="0.25">
      <c r="A2" s="2"/>
      <c r="B2" s="1"/>
      <c r="C2" s="1"/>
      <c r="D2" s="1"/>
      <c r="E2" s="1"/>
      <c r="F2" s="1"/>
      <c r="G2" s="1"/>
      <c r="H2" s="1"/>
      <c r="I2" s="25" t="s">
        <v>33</v>
      </c>
      <c r="J2" s="25"/>
      <c r="K2" s="25"/>
      <c r="L2" s="25"/>
      <c r="M2" s="25"/>
      <c r="O2" s="2"/>
    </row>
    <row r="3" spans="1:15" s="7" customFormat="1" ht="18.75" customHeight="1" x14ac:dyDescent="0.25">
      <c r="A3" s="2"/>
      <c r="B3" s="1"/>
      <c r="C3" s="1"/>
      <c r="D3" s="1"/>
      <c r="E3" s="1"/>
      <c r="F3" s="1"/>
      <c r="G3" s="1"/>
      <c r="H3" s="1"/>
      <c r="I3" s="25" t="s">
        <v>41</v>
      </c>
      <c r="J3" s="25"/>
      <c r="K3" s="25"/>
      <c r="L3" s="25"/>
      <c r="M3" s="25"/>
      <c r="O3" s="2"/>
    </row>
    <row r="4" spans="1:15" s="7" customFormat="1" ht="18.75" hidden="1" customHeight="1" x14ac:dyDescent="0.25">
      <c r="A4" s="2"/>
      <c r="B4" s="1"/>
      <c r="C4" s="1"/>
      <c r="D4" s="1"/>
      <c r="E4" s="1"/>
      <c r="F4" s="1"/>
      <c r="G4" s="1"/>
      <c r="H4" s="1"/>
      <c r="I4" s="25" t="s">
        <v>39</v>
      </c>
      <c r="J4" s="25"/>
      <c r="K4" s="25"/>
      <c r="L4" s="25"/>
      <c r="M4" s="25"/>
      <c r="O4" s="2"/>
    </row>
    <row r="5" spans="1:15" s="7" customFormat="1" ht="14.45" hidden="1" customHeight="1" x14ac:dyDescent="0.25">
      <c r="A5" s="2"/>
      <c r="B5" s="1"/>
      <c r="C5" s="1"/>
      <c r="D5" s="1"/>
      <c r="E5" s="1"/>
      <c r="F5" s="1"/>
      <c r="G5" s="1"/>
      <c r="H5" s="1"/>
      <c r="I5" s="25" t="s">
        <v>38</v>
      </c>
      <c r="J5" s="25"/>
      <c r="K5" s="25"/>
      <c r="L5" s="25"/>
      <c r="M5" s="25"/>
      <c r="O5" s="2"/>
    </row>
    <row r="6" spans="1:15" s="7" customFormat="1" ht="28.5" hidden="1" customHeight="1" x14ac:dyDescent="0.25">
      <c r="A6" s="2"/>
      <c r="B6" s="1"/>
      <c r="C6" s="1"/>
      <c r="D6" s="1"/>
      <c r="E6" s="1"/>
      <c r="F6" s="1"/>
      <c r="G6" s="1"/>
      <c r="H6" s="1"/>
      <c r="I6" s="25" t="s">
        <v>36</v>
      </c>
      <c r="J6" s="25"/>
      <c r="K6" s="25"/>
      <c r="L6" s="25"/>
      <c r="M6" s="25"/>
      <c r="O6" s="2"/>
    </row>
    <row r="7" spans="1:15" s="7" customFormat="1" ht="17.25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O7" s="2"/>
    </row>
    <row r="8" spans="1:15" s="7" customFormat="1" ht="19.5" customHeight="1" x14ac:dyDescent="0.25">
      <c r="A8" s="2"/>
      <c r="B8" s="27" t="s">
        <v>34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O8" s="2"/>
    </row>
    <row r="9" spans="1:15" s="7" customFormat="1" ht="19.149999999999999" customHeight="1" x14ac:dyDescent="0.25">
      <c r="A9" s="2"/>
      <c r="B9" s="27" t="s">
        <v>43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O9" s="2"/>
    </row>
    <row r="10" spans="1:15" s="7" customFormat="1" ht="20.45" customHeight="1" x14ac:dyDescent="0.25">
      <c r="A10" s="2"/>
      <c r="B10" s="27" t="s">
        <v>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O10" s="2"/>
    </row>
    <row r="11" spans="1:15" s="7" customFormat="1" ht="13.15" customHeight="1" x14ac:dyDescent="0.25">
      <c r="A11" s="2"/>
      <c r="B11" s="4"/>
      <c r="C11" s="4"/>
      <c r="D11" s="4"/>
      <c r="E11" s="6"/>
      <c r="F11" s="6"/>
      <c r="G11" s="6"/>
      <c r="H11" s="6"/>
      <c r="I11" s="6"/>
      <c r="J11" s="6"/>
      <c r="K11" s="5"/>
      <c r="L11" s="2"/>
      <c r="M11" s="2"/>
      <c r="O11" s="2"/>
    </row>
    <row r="12" spans="1:15" s="7" customFormat="1" ht="18" customHeight="1" x14ac:dyDescent="0.25">
      <c r="A12" s="2"/>
      <c r="B12" s="27" t="s">
        <v>42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O12" s="2"/>
    </row>
    <row r="13" spans="1:15" s="7" customFormat="1" ht="17.25" customHeight="1" x14ac:dyDescent="0.25">
      <c r="A13" s="2"/>
      <c r="B13" s="1"/>
      <c r="C13" s="1"/>
      <c r="D13" s="1"/>
      <c r="E13" s="6"/>
      <c r="F13" s="6"/>
      <c r="G13" s="6"/>
      <c r="H13" s="6"/>
      <c r="I13" s="1"/>
      <c r="J13" s="1"/>
      <c r="K13" s="1"/>
      <c r="L13" s="1"/>
      <c r="M13" s="1"/>
      <c r="O13" s="2"/>
    </row>
    <row r="14" spans="1:15" s="7" customFormat="1" ht="19.5" customHeight="1" x14ac:dyDescent="0.25">
      <c r="A14" s="2"/>
      <c r="B14" s="26" t="s">
        <v>0</v>
      </c>
      <c r="C14" s="26" t="s">
        <v>6</v>
      </c>
      <c r="D14" s="26" t="s">
        <v>17</v>
      </c>
      <c r="E14" s="26" t="s">
        <v>14</v>
      </c>
      <c r="F14" s="26"/>
      <c r="G14" s="26"/>
      <c r="H14" s="26"/>
      <c r="I14" s="26"/>
      <c r="J14" s="26"/>
      <c r="K14" s="26"/>
      <c r="L14" s="26" t="s">
        <v>7</v>
      </c>
      <c r="M14" s="26" t="s">
        <v>5</v>
      </c>
      <c r="O14" s="2"/>
    </row>
    <row r="15" spans="1:15" s="7" customFormat="1" ht="30" customHeight="1" x14ac:dyDescent="0.25">
      <c r="A15" s="2"/>
      <c r="B15" s="26"/>
      <c r="C15" s="26"/>
      <c r="D15" s="26"/>
      <c r="E15" s="26" t="s">
        <v>9</v>
      </c>
      <c r="F15" s="26" t="s">
        <v>3</v>
      </c>
      <c r="G15" s="26"/>
      <c r="H15" s="26" t="s">
        <v>1</v>
      </c>
      <c r="I15" s="26"/>
      <c r="J15" s="26"/>
      <c r="K15" s="26"/>
      <c r="L15" s="26"/>
      <c r="M15" s="26"/>
      <c r="O15" s="2"/>
    </row>
    <row r="16" spans="1:15" s="7" customFormat="1" ht="21.75" customHeight="1" x14ac:dyDescent="0.25">
      <c r="A16" s="2"/>
      <c r="B16" s="26"/>
      <c r="C16" s="26"/>
      <c r="D16" s="26"/>
      <c r="E16" s="26"/>
      <c r="F16" s="26" t="s">
        <v>10</v>
      </c>
      <c r="G16" s="26" t="s">
        <v>4</v>
      </c>
      <c r="H16" s="26"/>
      <c r="I16" s="26"/>
      <c r="J16" s="26"/>
      <c r="K16" s="26"/>
      <c r="L16" s="26"/>
      <c r="M16" s="26"/>
      <c r="O16" s="2"/>
    </row>
    <row r="17" spans="1:15" s="7" customFormat="1" ht="23.25" customHeight="1" x14ac:dyDescent="0.25">
      <c r="A17" s="2"/>
      <c r="B17" s="26"/>
      <c r="C17" s="26"/>
      <c r="D17" s="26"/>
      <c r="E17" s="26"/>
      <c r="F17" s="26"/>
      <c r="G17" s="26" t="s">
        <v>8</v>
      </c>
      <c r="H17" s="26" t="s">
        <v>16</v>
      </c>
      <c r="I17" s="26"/>
      <c r="J17" s="26"/>
      <c r="K17" s="26"/>
      <c r="L17" s="26"/>
      <c r="M17" s="26"/>
      <c r="O17" s="2"/>
    </row>
    <row r="18" spans="1:15" s="7" customFormat="1" ht="78.75" customHeight="1" x14ac:dyDescent="0.25">
      <c r="A18" s="2"/>
      <c r="B18" s="26"/>
      <c r="C18" s="26"/>
      <c r="D18" s="26"/>
      <c r="E18" s="26"/>
      <c r="F18" s="26"/>
      <c r="G18" s="26"/>
      <c r="H18" s="18" t="s">
        <v>40</v>
      </c>
      <c r="I18" s="18" t="s">
        <v>13</v>
      </c>
      <c r="J18" s="18" t="s">
        <v>11</v>
      </c>
      <c r="K18" s="18" t="s">
        <v>12</v>
      </c>
      <c r="L18" s="26"/>
      <c r="M18" s="26"/>
      <c r="O18" s="2"/>
    </row>
    <row r="19" spans="1:15" ht="20.25" customHeight="1" x14ac:dyDescent="0.25"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</row>
    <row r="20" spans="1:15" ht="117.75" customHeight="1" x14ac:dyDescent="0.25">
      <c r="B20" s="8">
        <v>1</v>
      </c>
      <c r="C20" s="9" t="s">
        <v>18</v>
      </c>
      <c r="D20" s="9" t="s">
        <v>25</v>
      </c>
      <c r="E20" s="10">
        <f>SUM(F20:K20)</f>
        <v>299900</v>
      </c>
      <c r="F20" s="10">
        <v>254915</v>
      </c>
      <c r="G20" s="10">
        <v>0</v>
      </c>
      <c r="H20" s="10">
        <v>0</v>
      </c>
      <c r="I20" s="10">
        <v>44985</v>
      </c>
      <c r="J20" s="10">
        <v>0</v>
      </c>
      <c r="K20" s="10">
        <v>0</v>
      </c>
      <c r="L20" s="11">
        <v>42522</v>
      </c>
      <c r="M20" s="12" t="s">
        <v>20</v>
      </c>
      <c r="N20" s="17"/>
    </row>
    <row r="21" spans="1:15" ht="117.75" customHeight="1" x14ac:dyDescent="0.25">
      <c r="B21" s="8">
        <v>2</v>
      </c>
      <c r="C21" s="9" t="s">
        <v>19</v>
      </c>
      <c r="D21" s="9" t="s">
        <v>26</v>
      </c>
      <c r="E21" s="10">
        <f t="shared" ref="E21:E27" si="0">SUM(F21:K21)</f>
        <v>686374.95</v>
      </c>
      <c r="F21" s="10">
        <v>583418.71</v>
      </c>
      <c r="G21" s="10">
        <v>0</v>
      </c>
      <c r="H21" s="10">
        <v>0</v>
      </c>
      <c r="I21" s="10">
        <v>102956.24</v>
      </c>
      <c r="J21" s="10">
        <v>0</v>
      </c>
      <c r="K21" s="10">
        <v>0</v>
      </c>
      <c r="L21" s="11">
        <v>42522</v>
      </c>
      <c r="M21" s="12" t="s">
        <v>20</v>
      </c>
      <c r="N21" s="17"/>
    </row>
    <row r="22" spans="1:15" ht="120" customHeight="1" x14ac:dyDescent="0.25">
      <c r="B22" s="8">
        <v>3</v>
      </c>
      <c r="C22" s="9" t="s">
        <v>31</v>
      </c>
      <c r="D22" s="9" t="s">
        <v>32</v>
      </c>
      <c r="E22" s="10">
        <f>SUM(F22:K22)</f>
        <v>500024</v>
      </c>
      <c r="F22" s="10">
        <v>425020.4</v>
      </c>
      <c r="G22" s="10">
        <v>0</v>
      </c>
      <c r="H22" s="10">
        <v>0</v>
      </c>
      <c r="I22" s="10">
        <v>75003.600000000006</v>
      </c>
      <c r="J22" s="10">
        <v>0</v>
      </c>
      <c r="K22" s="10">
        <v>0</v>
      </c>
      <c r="L22" s="11">
        <v>42522</v>
      </c>
      <c r="M22" s="12" t="s">
        <v>20</v>
      </c>
    </row>
    <row r="23" spans="1:15" ht="120.75" customHeight="1" x14ac:dyDescent="0.25">
      <c r="B23" s="8">
        <v>4</v>
      </c>
      <c r="C23" s="9" t="s">
        <v>21</v>
      </c>
      <c r="D23" s="9" t="s">
        <v>27</v>
      </c>
      <c r="E23" s="10">
        <f t="shared" si="0"/>
        <v>337561.3</v>
      </c>
      <c r="F23" s="15">
        <v>286927</v>
      </c>
      <c r="G23" s="16">
        <v>0</v>
      </c>
      <c r="H23" s="16">
        <v>0</v>
      </c>
      <c r="I23" s="16">
        <v>50634.3</v>
      </c>
      <c r="J23" s="16">
        <v>0</v>
      </c>
      <c r="K23" s="16">
        <v>0</v>
      </c>
      <c r="L23" s="11">
        <v>42489</v>
      </c>
      <c r="M23" s="12" t="s">
        <v>20</v>
      </c>
    </row>
    <row r="24" spans="1:15" ht="123" customHeight="1" x14ac:dyDescent="0.25">
      <c r="B24" s="8">
        <v>5</v>
      </c>
      <c r="C24" s="9" t="s">
        <v>22</v>
      </c>
      <c r="D24" s="9" t="s">
        <v>28</v>
      </c>
      <c r="E24" s="10">
        <f t="shared" si="0"/>
        <v>592026.44000000006</v>
      </c>
      <c r="F24" s="15">
        <v>506433.08</v>
      </c>
      <c r="G24" s="16">
        <v>0</v>
      </c>
      <c r="H24" s="16">
        <v>0</v>
      </c>
      <c r="I24" s="16">
        <v>85593.36</v>
      </c>
      <c r="J24" s="16">
        <v>0</v>
      </c>
      <c r="K24" s="16">
        <v>0</v>
      </c>
      <c r="L24" s="11">
        <v>42521</v>
      </c>
      <c r="M24" s="12" t="s">
        <v>20</v>
      </c>
    </row>
    <row r="25" spans="1:15" ht="115.5" customHeight="1" x14ac:dyDescent="0.25">
      <c r="B25" s="8">
        <v>6</v>
      </c>
      <c r="C25" s="9" t="s">
        <v>23</v>
      </c>
      <c r="D25" s="9" t="s">
        <v>29</v>
      </c>
      <c r="E25" s="10">
        <f t="shared" si="0"/>
        <v>442003.27</v>
      </c>
      <c r="F25" s="15">
        <v>375702.77</v>
      </c>
      <c r="G25" s="16">
        <v>0</v>
      </c>
      <c r="H25" s="16">
        <v>0</v>
      </c>
      <c r="I25" s="16">
        <v>66300.5</v>
      </c>
      <c r="J25" s="16">
        <v>0</v>
      </c>
      <c r="K25" s="16">
        <v>0</v>
      </c>
      <c r="L25" s="11">
        <v>42521</v>
      </c>
      <c r="M25" s="12" t="s">
        <v>20</v>
      </c>
    </row>
    <row r="26" spans="1:15" ht="120" customHeight="1" x14ac:dyDescent="0.25">
      <c r="B26" s="8">
        <v>7</v>
      </c>
      <c r="C26" s="9" t="s">
        <v>24</v>
      </c>
      <c r="D26" s="9" t="s">
        <v>30</v>
      </c>
      <c r="E26" s="10">
        <f t="shared" si="0"/>
        <v>2518175</v>
      </c>
      <c r="F26" s="15">
        <v>2140448</v>
      </c>
      <c r="G26" s="16">
        <v>0</v>
      </c>
      <c r="H26" s="16">
        <v>0</v>
      </c>
      <c r="I26" s="16">
        <v>377727</v>
      </c>
      <c r="J26" s="16">
        <v>0</v>
      </c>
      <c r="K26" s="16">
        <v>0</v>
      </c>
      <c r="L26" s="11">
        <v>42520</v>
      </c>
      <c r="M26" s="12" t="s">
        <v>20</v>
      </c>
    </row>
    <row r="27" spans="1:15" ht="24.75" customHeight="1" x14ac:dyDescent="0.25">
      <c r="B27" s="21" t="s">
        <v>2</v>
      </c>
      <c r="C27" s="21"/>
      <c r="D27" s="21"/>
      <c r="E27" s="13">
        <f t="shared" si="0"/>
        <v>5376064.96</v>
      </c>
      <c r="F27" s="13">
        <f t="shared" ref="F27:K27" si="1">SUM(F20:F24,F25:F26)</f>
        <v>4572864.96</v>
      </c>
      <c r="G27" s="13">
        <f t="shared" si="1"/>
        <v>0</v>
      </c>
      <c r="H27" s="13">
        <f t="shared" si="1"/>
        <v>0</v>
      </c>
      <c r="I27" s="13">
        <f t="shared" si="1"/>
        <v>803200</v>
      </c>
      <c r="J27" s="13">
        <f t="shared" si="1"/>
        <v>0</v>
      </c>
      <c r="K27" s="13">
        <f t="shared" si="1"/>
        <v>0</v>
      </c>
      <c r="L27" s="22"/>
      <c r="M27" s="22"/>
    </row>
    <row r="28" spans="1:15" ht="27.75" customHeight="1" x14ac:dyDescent="0.25">
      <c r="B28" s="23" t="s">
        <v>15</v>
      </c>
      <c r="C28" s="23"/>
      <c r="D28" s="23"/>
      <c r="E28" s="23"/>
      <c r="F28" s="24">
        <v>4641475</v>
      </c>
      <c r="G28" s="24"/>
      <c r="H28" s="24"/>
      <c r="I28" s="24"/>
      <c r="J28" s="24"/>
      <c r="K28" s="24"/>
      <c r="L28" s="24"/>
      <c r="M28" s="24"/>
    </row>
    <row r="29" spans="1:15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5" x14ac:dyDescent="0.25">
      <c r="E30" s="19" t="s">
        <v>37</v>
      </c>
      <c r="F30" s="20">
        <f>F28-F27</f>
        <v>68610.040000000037</v>
      </c>
    </row>
  </sheetData>
  <mergeCells count="27">
    <mergeCell ref="B8:M8"/>
    <mergeCell ref="I2:M2"/>
    <mergeCell ref="I4:M4"/>
    <mergeCell ref="I5:M5"/>
    <mergeCell ref="I6:M6"/>
    <mergeCell ref="B7:M7"/>
    <mergeCell ref="D14:D18"/>
    <mergeCell ref="E14:K14"/>
    <mergeCell ref="L14:L18"/>
    <mergeCell ref="M14:M18"/>
    <mergeCell ref="E15:E18"/>
    <mergeCell ref="B27:D27"/>
    <mergeCell ref="L27:M27"/>
    <mergeCell ref="B28:E28"/>
    <mergeCell ref="F28:M28"/>
    <mergeCell ref="I3:M3"/>
    <mergeCell ref="F15:G15"/>
    <mergeCell ref="H15:K15"/>
    <mergeCell ref="F16:F18"/>
    <mergeCell ref="G16:K16"/>
    <mergeCell ref="G17:G18"/>
    <mergeCell ref="H17:K17"/>
    <mergeCell ref="B9:M9"/>
    <mergeCell ref="B10:M10"/>
    <mergeCell ref="B12:M12"/>
    <mergeCell ref="B14:B18"/>
    <mergeCell ref="C14:C18"/>
  </mergeCells>
  <pageMargins left="0.23622047244094491" right="0.23622047244094491" top="0.74803149606299213" bottom="0.55118110236220474" header="0.11811023622047245" footer="0.11811023622047245"/>
  <pageSetup paperSize="9" scale="63" fitToHeight="0" orientation="landscape" r:id="rId1"/>
  <headerFooter differentFirst="1"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2019-11-08</vt:lpstr>
      <vt:lpstr>'2019-11-08'!Print_Area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2019-10-25T11:14:04Z</cp:lastPrinted>
  <dcterms:created xsi:type="dcterms:W3CDTF">2013-02-28T07:13:39Z</dcterms:created>
  <dcterms:modified xsi:type="dcterms:W3CDTF">2019-11-20T11:29:36Z</dcterms:modified>
</cp:coreProperties>
</file>