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228"/>
  <workbookPr defaultThemeVersion="124226"/>
  <mc:AlternateContent xmlns:mc="http://schemas.openxmlformats.org/markup-compatibility/2006">
    <mc:Choice Requires="x15">
      <x15ac:absPath xmlns:x15ac="http://schemas.microsoft.com/office/spreadsheetml/2010/11/ac" url="Y:\Agenturos padaliniai\MPS\1. Tyrimų ataskaitos ir kt\Patvirtintų tyrimų iki 2018-01-01 keitimai\FI-051\FĮ-051-03\skelbimui\"/>
    </mc:Choice>
  </mc:AlternateContent>
  <xr:revisionPtr revIDLastSave="0" documentId="8_{AD53A14A-E506-4E69-8694-B3308848F2B3}" xr6:coauthVersionLast="45" xr6:coauthVersionMax="45" xr10:uidLastSave="{00000000-0000-0000-0000-000000000000}"/>
  <bookViews>
    <workbookView xWindow="1125" yWindow="1125" windowWidth="21600" windowHeight="11385" xr2:uid="{00000000-000D-0000-FFFF-FFFF00000000}"/>
  </bookViews>
  <sheets>
    <sheet name="Pazyma" sheetId="1" r:id="rId1"/>
    <sheet name="Pildymo pvz." sheetId="6" r:id="rId2"/>
    <sheet name="Sheet1" sheetId="4" state="hidden" r:id="rId3"/>
  </sheets>
  <definedNames>
    <definedName name="_xlnm.Print_Area" localSheetId="0">Pazyma!$A$1:$K$34</definedName>
    <definedName name="_xlnm.Print_Area" localSheetId="1">'Pildymo pvz.'!$A$1:$K$36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6" i="6" l="1"/>
  <c r="H27" i="6"/>
  <c r="H28" i="6"/>
  <c r="H25" i="6"/>
  <c r="H26" i="1"/>
  <c r="H27" i="1"/>
  <c r="H28" i="1"/>
  <c r="H25" i="1"/>
  <c r="I26" i="6" l="1"/>
  <c r="J26" i="6" s="1"/>
  <c r="I27" i="6"/>
  <c r="J27" i="6" s="1"/>
  <c r="H30" i="6"/>
  <c r="I30" i="6" s="1"/>
  <c r="J30" i="6" s="1"/>
  <c r="H29" i="6"/>
  <c r="I29" i="6" s="1"/>
  <c r="J29" i="6" s="1"/>
  <c r="I28" i="6"/>
  <c r="J28" i="6" s="1"/>
  <c r="I25" i="6"/>
  <c r="J25" i="6" s="1"/>
  <c r="I26" i="1"/>
  <c r="J26" i="1" s="1"/>
  <c r="I27" i="1"/>
  <c r="J27" i="1" s="1"/>
  <c r="I28" i="1"/>
  <c r="J28" i="1" s="1"/>
  <c r="I25" i="1"/>
  <c r="J25" i="1" s="1"/>
  <c r="J31" i="6" l="1"/>
  <c r="J29" i="1"/>
</calcChain>
</file>

<file path=xl/sharedStrings.xml><?xml version="1.0" encoding="utf-8"?>
<sst xmlns="http://schemas.openxmlformats.org/spreadsheetml/2006/main" count="70" uniqueCount="33">
  <si>
    <t>Ataskaitinis laikotarpis</t>
  </si>
  <si>
    <t>Projekto dalyvio vardas, pavardė</t>
  </si>
  <si>
    <t>Iš viso:</t>
  </si>
  <si>
    <t>___________________Nr._____</t>
  </si>
  <si>
    <r>
      <t xml:space="preserve">1. BENDROJI DALIS  </t>
    </r>
    <r>
      <rPr>
        <sz val="12"/>
        <rFont val="Times New Roman"/>
        <family val="1"/>
        <charset val="186"/>
      </rPr>
      <t xml:space="preserve">               </t>
    </r>
  </si>
  <si>
    <t xml:space="preserve">(Projekto vykdytojo institucijos/ organizacijos vadovo arba jo įgalioto asmens pareigos)                                                                                                           </t>
  </si>
  <si>
    <t xml:space="preserve"> (parašas) </t>
  </si>
  <si>
    <t xml:space="preserve"> (vardas, pavardė) </t>
  </si>
  <si>
    <t>Deklaruojama suma, Eur</t>
  </si>
  <si>
    <t>Vardenis Pavardenis</t>
  </si>
  <si>
    <t>Projekto vykdytojo pavadinimas</t>
  </si>
  <si>
    <t>Projekto kodas</t>
  </si>
  <si>
    <t>Nuo</t>
  </si>
  <si>
    <t>Iki</t>
  </si>
  <si>
    <t>Fizinio rodiklio Nr.</t>
  </si>
  <si>
    <t>9 = 7*8</t>
  </si>
  <si>
    <t>Fiksuotasis įkainis, numatytas projekto sutartyje, Eur</t>
  </si>
  <si>
    <t>1.1.2.</t>
  </si>
  <si>
    <t>Remiamo įdarbinimo priemonė (įdarbinimas subsidijuojant - ĮS, darbo įgūdžių įgijimo rėmimas - DĮĮR)</t>
  </si>
  <si>
    <t>Finansavimo laikotarpio pradžios data</t>
  </si>
  <si>
    <t>Finansavimo laikotarpio pabaigos data</t>
  </si>
  <si>
    <t>Faktiškai dirbtų valandų per mėnesį skaičius</t>
  </si>
  <si>
    <t>Subsidijos procentas</t>
  </si>
  <si>
    <t>Pastabos*</t>
  </si>
  <si>
    <t>ĮS</t>
  </si>
  <si>
    <t>DĮĮR</t>
  </si>
  <si>
    <t>Apskaičiuota subsidijos darbo užmokesčiui suma</t>
  </si>
  <si>
    <t>* Įrašoma pastaba, jei deklaruojama suma (10 stulpelis) yra mažesnė, nei apskaičiuota subsidijos darbo užmoeksčiui suma (9 stulpelis). Tokia situacija gali susidaryti tik, jei subsidija darbo užmokesčiui (be darbo įgūdžių įgijimo organizavimo išlaidų) viršija 2 MMA dydį.</t>
  </si>
  <si>
    <t>(Pažymos dėl subsidijų darbo užmoeksčiui apmokėjimo forma)</t>
  </si>
  <si>
    <t xml:space="preserve">PAŽYMA DĖL SUBSIDIJŲ DARBO UŽMOKESČIUI APMOKĖJIMO </t>
  </si>
  <si>
    <r>
      <t xml:space="preserve">2. INFORMACIJA APIE SUBSIDIJŲ DARBO UŽMOKESČIUI APMOKĖJIMĄ </t>
    </r>
    <r>
      <rPr>
        <sz val="12"/>
        <rFont val="Times New Roman"/>
        <family val="1"/>
        <charset val="186"/>
      </rPr>
      <t xml:space="preserve">               </t>
    </r>
  </si>
  <si>
    <t>1.1.1.</t>
  </si>
  <si>
    <t>5 PRIEDAS. PAŽYMA DĖL SUBSIDIJŲ DARBO UŽMOKESČIUI APMOKĖJIMO (2019 m. sausio 10 d. redakcija)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</si>
</sst>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L_t_-;\-* #,##0.00\ _L_t_-;_-* &quot;-&quot;??\ _L_t_-;_-@_-"/>
    <numFmt numFmtId="165" formatCode="yyyy\-mm\-dd;@"/>
  </numFmts>
  <fonts count="11" x14ac:knownFonts="1">
    <font>
      <sz val="10"/>
      <name val="Arial"/>
      <charset val="186"/>
    </font>
    <font>
      <sz val="8"/>
      <name val="Arial"/>
      <family val="2"/>
      <charset val="186"/>
    </font>
    <font>
      <b/>
      <sz val="12"/>
      <name val="Times New Roman"/>
      <family val="1"/>
      <charset val="186"/>
    </font>
    <font>
      <sz val="12"/>
      <name val="Times New Roman"/>
      <family val="1"/>
      <charset val="186"/>
    </font>
    <font>
      <sz val="11"/>
      <name val="Times New Roman"/>
      <family val="1"/>
      <charset val="186"/>
    </font>
    <font>
      <sz val="14"/>
      <name val="Times New Roman"/>
      <family val="1"/>
      <charset val="186"/>
    </font>
    <font>
      <i/>
      <sz val="9"/>
      <name val="Times New Roman"/>
      <family val="1"/>
      <charset val="186"/>
    </font>
    <font>
      <sz val="10"/>
      <name val="Times New Roman"/>
      <family val="1"/>
      <charset val="186"/>
    </font>
    <font>
      <sz val="10"/>
      <name val="Arial"/>
      <family val="2"/>
      <charset val="186"/>
    </font>
    <font>
      <b/>
      <sz val="14"/>
      <name val="Calibri"/>
      <family val="2"/>
      <charset val="186"/>
    </font>
    <font>
      <i/>
      <sz val="12"/>
      <color theme="6" tint="-0.249977111117893"/>
      <name val="Times New Roman"/>
      <family val="1"/>
      <charset val="186"/>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top/>
      <bottom style="thin">
        <color indexed="64"/>
      </bottom>
      <diagonal/>
    </border>
    <border>
      <left/>
      <right/>
      <top style="thin">
        <color indexed="64"/>
      </top>
      <bottom/>
      <diagonal/>
    </border>
    <border>
      <left/>
      <right style="medium">
        <color indexed="64"/>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71">
    <xf numFmtId="0" fontId="0" fillId="0" borderId="0" xfId="0"/>
    <xf numFmtId="0" fontId="3" fillId="0" borderId="0" xfId="0" applyFont="1" applyAlignment="1">
      <alignment horizontal="center"/>
    </xf>
    <xf numFmtId="0" fontId="2" fillId="0" borderId="0" xfId="0" applyFont="1" applyAlignment="1">
      <alignment horizontal="center"/>
    </xf>
    <xf numFmtId="0" fontId="3" fillId="0" borderId="0" xfId="0" applyFont="1"/>
    <xf numFmtId="0" fontId="3" fillId="0" borderId="0" xfId="0" applyFont="1" applyBorder="1" applyAlignment="1">
      <alignment vertical="top" wrapText="1"/>
    </xf>
    <xf numFmtId="0" fontId="3" fillId="0" borderId="0" xfId="0" applyFont="1" applyFill="1" applyBorder="1" applyAlignment="1">
      <alignment vertical="top" wrapText="1"/>
    </xf>
    <xf numFmtId="0" fontId="3" fillId="0" borderId="0" xfId="0" applyFont="1" applyFill="1" applyBorder="1" applyAlignment="1">
      <alignment horizontal="left" vertical="top" wrapText="1"/>
    </xf>
    <xf numFmtId="0" fontId="3" fillId="0" borderId="1" xfId="0" applyFont="1" applyBorder="1"/>
    <xf numFmtId="0" fontId="3" fillId="0" borderId="0" xfId="0" applyFont="1" applyAlignment="1">
      <alignment wrapText="1"/>
    </xf>
    <xf numFmtId="0" fontId="2" fillId="2" borderId="1" xfId="0" applyFont="1" applyFill="1" applyBorder="1" applyAlignment="1">
      <alignment horizontal="center"/>
    </xf>
    <xf numFmtId="0" fontId="3" fillId="0" borderId="0" xfId="0" applyFont="1" applyAlignment="1"/>
    <xf numFmtId="0" fontId="6" fillId="0" borderId="0" xfId="0" applyFont="1" applyFill="1" applyBorder="1" applyAlignment="1">
      <alignment horizontal="left"/>
    </xf>
    <xf numFmtId="0" fontId="2" fillId="0" borderId="0" xfId="0" applyFont="1" applyAlignment="1"/>
    <xf numFmtId="0" fontId="3" fillId="0" borderId="0" xfId="0" applyFont="1" applyBorder="1" applyAlignment="1">
      <alignment vertical="top"/>
    </xf>
    <xf numFmtId="0" fontId="3" fillId="0" borderId="2" xfId="0" applyFont="1" applyBorder="1" applyAlignment="1">
      <alignment horizontal="center" vertical="center" wrapText="1"/>
    </xf>
    <xf numFmtId="0" fontId="3" fillId="0" borderId="0" xfId="0" applyFont="1" applyBorder="1" applyAlignment="1">
      <alignment horizontal="center" vertical="center" wrapText="1"/>
    </xf>
    <xf numFmtId="0" fontId="2" fillId="0" borderId="0" xfId="0" applyFont="1" applyBorder="1" applyAlignment="1">
      <alignment horizontal="left" vertical="top" wrapText="1"/>
    </xf>
    <xf numFmtId="0" fontId="3" fillId="0" borderId="0" xfId="0" applyFont="1" applyBorder="1" applyAlignment="1"/>
    <xf numFmtId="0" fontId="4" fillId="0" borderId="0" xfId="0" applyFont="1" applyBorder="1" applyAlignment="1">
      <alignment vertical="top" wrapText="1"/>
    </xf>
    <xf numFmtId="0" fontId="3" fillId="0" borderId="0" xfId="0" applyFont="1" applyBorder="1"/>
    <xf numFmtId="0" fontId="7" fillId="0" borderId="0" xfId="0" applyFont="1"/>
    <xf numFmtId="0" fontId="7" fillId="0" borderId="0" xfId="0" applyFont="1" applyBorder="1"/>
    <xf numFmtId="0" fontId="7" fillId="0" borderId="3" xfId="0" applyFont="1" applyBorder="1"/>
    <xf numFmtId="0" fontId="7" fillId="0" borderId="4" xfId="0" applyFont="1" applyBorder="1" applyAlignment="1">
      <alignment horizontal="center"/>
    </xf>
    <xf numFmtId="0" fontId="7" fillId="0" borderId="0" xfId="0" applyFont="1" applyBorder="1" applyAlignment="1"/>
    <xf numFmtId="0" fontId="3" fillId="0" borderId="4" xfId="0" applyFont="1" applyBorder="1" applyAlignment="1">
      <alignment horizontal="center"/>
    </xf>
    <xf numFmtId="164" fontId="2" fillId="0" borderId="1" xfId="0" applyNumberFormat="1" applyFont="1" applyBorder="1"/>
    <xf numFmtId="165" fontId="3" fillId="0" borderId="1" xfId="0" applyNumberFormat="1" applyFont="1" applyBorder="1"/>
    <xf numFmtId="0" fontId="3" fillId="0" borderId="0" xfId="0" applyFont="1" applyBorder="1" applyAlignment="1">
      <alignment horizontal="center" vertical="top" wrapText="1"/>
    </xf>
    <xf numFmtId="0" fontId="3" fillId="0" borderId="5" xfId="0" applyFont="1" applyBorder="1" applyAlignment="1">
      <alignment horizontal="center" vertical="top" wrapText="1"/>
    </xf>
    <xf numFmtId="0" fontId="5" fillId="0" borderId="6" xfId="0" applyFont="1" applyBorder="1" applyAlignment="1">
      <alignment vertical="top" wrapText="1"/>
    </xf>
    <xf numFmtId="0" fontId="3" fillId="0" borderId="4" xfId="0" applyFont="1" applyBorder="1" applyAlignment="1">
      <alignment horizontal="center" wrapText="1"/>
    </xf>
    <xf numFmtId="0" fontId="3" fillId="0" borderId="4" xfId="0" applyFont="1" applyBorder="1" applyAlignment="1">
      <alignment horizontal="center" wrapText="1"/>
    </xf>
    <xf numFmtId="0" fontId="2" fillId="2" borderId="1" xfId="0" applyFont="1" applyFill="1" applyBorder="1" applyAlignment="1">
      <alignment horizontal="center"/>
    </xf>
    <xf numFmtId="0" fontId="2" fillId="0" borderId="0" xfId="0" applyFont="1" applyAlignment="1">
      <alignment horizontal="center"/>
    </xf>
    <xf numFmtId="0" fontId="3" fillId="0" borderId="0" xfId="0" applyFont="1" applyAlignment="1">
      <alignment horizontal="center"/>
    </xf>
    <xf numFmtId="1" fontId="3" fillId="0" borderId="1" xfId="0" applyNumberFormat="1" applyFont="1" applyFill="1" applyBorder="1"/>
    <xf numFmtId="0" fontId="2" fillId="2" borderId="14" xfId="0" applyFont="1" applyFill="1" applyBorder="1" applyAlignment="1"/>
    <xf numFmtId="0" fontId="2" fillId="2" borderId="7" xfId="0" applyFont="1" applyFill="1" applyBorder="1" applyAlignment="1"/>
    <xf numFmtId="0" fontId="8" fillId="0" borderId="0" xfId="0" applyFont="1"/>
    <xf numFmtId="164" fontId="3" fillId="4" borderId="1" xfId="0" applyNumberFormat="1" applyFont="1" applyFill="1" applyBorder="1" applyAlignment="1">
      <alignment horizontal="right"/>
    </xf>
    <xf numFmtId="0" fontId="9" fillId="0" borderId="0" xfId="0" applyFont="1"/>
    <xf numFmtId="0" fontId="10" fillId="0" borderId="1" xfId="0" applyFont="1" applyBorder="1"/>
    <xf numFmtId="165" fontId="10" fillId="0" borderId="1" xfId="0" applyNumberFormat="1" applyFont="1" applyBorder="1"/>
    <xf numFmtId="1" fontId="10" fillId="0" borderId="1" xfId="0" applyNumberFormat="1" applyFont="1" applyFill="1" applyBorder="1"/>
    <xf numFmtId="164" fontId="10" fillId="4" borderId="1" xfId="0" applyNumberFormat="1" applyFont="1" applyFill="1" applyBorder="1" applyAlignment="1">
      <alignment horizontal="right"/>
    </xf>
    <xf numFmtId="0" fontId="5" fillId="0" borderId="12" xfId="0" applyFont="1" applyBorder="1" applyAlignment="1">
      <alignment horizontal="left" vertical="top" wrapText="1"/>
    </xf>
    <xf numFmtId="0" fontId="5" fillId="0" borderId="13" xfId="0" applyFont="1" applyBorder="1" applyAlignment="1">
      <alignment horizontal="left" vertical="top"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5" fillId="0" borderId="16" xfId="0" applyFont="1" applyBorder="1" applyAlignment="1">
      <alignment horizontal="left" vertical="top" wrapText="1"/>
    </xf>
    <xf numFmtId="0" fontId="5" fillId="0" borderId="17" xfId="0" applyFont="1" applyBorder="1" applyAlignment="1">
      <alignment horizontal="left" vertical="top" wrapText="1"/>
    </xf>
    <xf numFmtId="0" fontId="5" fillId="0" borderId="17" xfId="0" applyFont="1" applyBorder="1" applyAlignment="1">
      <alignment horizontal="left" vertical="top"/>
    </xf>
    <xf numFmtId="0" fontId="5" fillId="0" borderId="18" xfId="0" applyFont="1" applyBorder="1" applyAlignment="1">
      <alignment horizontal="left" vertical="top"/>
    </xf>
    <xf numFmtId="0" fontId="5" fillId="0" borderId="11" xfId="0" applyFont="1" applyBorder="1" applyAlignment="1">
      <alignment horizontal="left" vertical="top" wrapText="1"/>
    </xf>
    <xf numFmtId="0" fontId="5" fillId="0" borderId="19" xfId="0" applyFont="1" applyBorder="1" applyAlignment="1">
      <alignment horizontal="left" vertical="top" wrapText="1"/>
    </xf>
    <xf numFmtId="0" fontId="5" fillId="0" borderId="6" xfId="0" applyFont="1" applyFill="1" applyBorder="1" applyAlignment="1">
      <alignment horizontal="left" vertical="top" wrapText="1"/>
    </xf>
    <xf numFmtId="0" fontId="5" fillId="0" borderId="20" xfId="0" applyFont="1" applyFill="1" applyBorder="1" applyAlignment="1">
      <alignment horizontal="left" vertical="top" wrapText="1"/>
    </xf>
    <xf numFmtId="0" fontId="2" fillId="0" borderId="0" xfId="0" applyFont="1" applyBorder="1" applyAlignment="1">
      <alignment horizontal="left"/>
    </xf>
    <xf numFmtId="0" fontId="2" fillId="0" borderId="0" xfId="0" applyFont="1" applyAlignment="1">
      <alignment horizontal="center"/>
    </xf>
    <xf numFmtId="0" fontId="3" fillId="0" borderId="0" xfId="0" applyFont="1" applyAlignment="1">
      <alignment horizontal="center"/>
    </xf>
    <xf numFmtId="0" fontId="5" fillId="0" borderId="10" xfId="0" applyFont="1" applyBorder="1" applyAlignment="1">
      <alignment horizontal="left" vertical="top" wrapText="1"/>
    </xf>
    <xf numFmtId="0" fontId="3" fillId="0" borderId="0" xfId="0" applyFont="1" applyBorder="1" applyAlignment="1">
      <alignment horizontal="center"/>
    </xf>
    <xf numFmtId="0" fontId="2" fillId="3" borderId="1" xfId="0" applyFont="1" applyFill="1" applyBorder="1" applyAlignment="1">
      <alignment horizontal="center" vertical="center" wrapText="1"/>
    </xf>
    <xf numFmtId="0" fontId="3" fillId="0" borderId="4" xfId="0" applyFont="1" applyBorder="1" applyAlignment="1">
      <alignment horizontal="center" wrapText="1"/>
    </xf>
    <xf numFmtId="0" fontId="2" fillId="2" borderId="14" xfId="0" applyFont="1" applyFill="1" applyBorder="1" applyAlignment="1">
      <alignment horizontal="center"/>
    </xf>
    <xf numFmtId="0" fontId="2" fillId="2" borderId="15" xfId="0" applyFont="1" applyFill="1" applyBorder="1" applyAlignment="1">
      <alignment horizontal="center"/>
    </xf>
    <xf numFmtId="164" fontId="3" fillId="0" borderId="1" xfId="0" applyNumberFormat="1" applyFont="1" applyBorder="1" applyAlignment="1">
      <alignment horizontal="center"/>
    </xf>
    <xf numFmtId="0" fontId="2" fillId="2" borderId="1" xfId="0" applyFont="1" applyFill="1" applyBorder="1" applyAlignment="1">
      <alignment horizontal="center"/>
    </xf>
    <xf numFmtId="164" fontId="3" fillId="0" borderId="14" xfId="0" applyNumberFormat="1" applyFont="1" applyBorder="1" applyAlignment="1">
      <alignment horizontal="center"/>
    </xf>
    <xf numFmtId="164" fontId="3" fillId="0" borderId="15" xfId="0" applyNumberFormat="1" applyFont="1"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342900</xdr:colOff>
      <xdr:row>6</xdr:row>
      <xdr:rowOff>19050</xdr:rowOff>
    </xdr:from>
    <xdr:to>
      <xdr:col>6</xdr:col>
      <xdr:colOff>800100</xdr:colOff>
      <xdr:row>9</xdr:row>
      <xdr:rowOff>171450</xdr:rowOff>
    </xdr:to>
    <xdr:pic>
      <xdr:nvPicPr>
        <xdr:cNvPr id="1136" name="Picture 2">
          <a:extLst>
            <a:ext uri="{FF2B5EF4-FFF2-40B4-BE49-F238E27FC236}">
              <a16:creationId xmlns:a16="http://schemas.microsoft.com/office/drawing/2014/main" id="{00000000-0008-0000-0000-00007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86650" y="1285875"/>
          <a:ext cx="187642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342900</xdr:colOff>
      <xdr:row>6</xdr:row>
      <xdr:rowOff>19050</xdr:rowOff>
    </xdr:from>
    <xdr:to>
      <xdr:col>6</xdr:col>
      <xdr:colOff>800100</xdr:colOff>
      <xdr:row>9</xdr:row>
      <xdr:rowOff>171450</xdr:rowOff>
    </xdr:to>
    <xdr:pic>
      <xdr:nvPicPr>
        <xdr:cNvPr id="2" name="Picture 2">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43775" y="1285875"/>
          <a:ext cx="151447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39"/>
  <sheetViews>
    <sheetView showGridLines="0" tabSelected="1" zoomScale="80" zoomScaleNormal="80" workbookViewId="0"/>
  </sheetViews>
  <sheetFormatPr defaultRowHeight="15.75" x14ac:dyDescent="0.25"/>
  <cols>
    <col min="1" max="1" width="9.5703125" style="3" customWidth="1"/>
    <col min="2" max="2" width="34.85546875" style="3" customWidth="1"/>
    <col min="3" max="3" width="23.28515625" style="3" customWidth="1"/>
    <col min="4" max="4" width="19.7109375" style="3" customWidth="1"/>
    <col min="5" max="5" width="17.5703125" style="3" customWidth="1"/>
    <col min="6" max="6" width="15.85546875" style="3" customWidth="1"/>
    <col min="7" max="7" width="18" style="3" customWidth="1"/>
    <col min="8" max="8" width="15.7109375" style="3" customWidth="1"/>
    <col min="9" max="9" width="17" style="3" customWidth="1"/>
    <col min="10" max="10" width="18.28515625" style="3" customWidth="1"/>
    <col min="11" max="11" width="23" style="3" customWidth="1"/>
    <col min="12" max="16384" width="9.140625" style="3"/>
  </cols>
  <sheetData>
    <row r="1" spans="1:20" ht="18.75" x14ac:dyDescent="0.3">
      <c r="A1" s="41" t="s">
        <v>32</v>
      </c>
      <c r="I1" s="10"/>
      <c r="J1" s="10"/>
      <c r="K1" s="10"/>
    </row>
    <row r="2" spans="1:20" x14ac:dyDescent="0.25">
      <c r="I2" s="10"/>
      <c r="J2" s="10"/>
      <c r="K2" s="10"/>
    </row>
    <row r="3" spans="1:20" ht="18" customHeight="1" x14ac:dyDescent="0.25">
      <c r="I3" s="10"/>
      <c r="J3" s="10"/>
      <c r="L3" s="10"/>
      <c r="M3" s="10"/>
    </row>
    <row r="4" spans="1:20" x14ac:dyDescent="0.25">
      <c r="I4" s="10"/>
      <c r="J4" s="10"/>
    </row>
    <row r="5" spans="1:20" x14ac:dyDescent="0.25">
      <c r="I5" s="10"/>
      <c r="J5" s="10"/>
    </row>
    <row r="6" spans="1:20" ht="15.75" customHeight="1" x14ac:dyDescent="0.25">
      <c r="A6" s="59" t="s">
        <v>28</v>
      </c>
      <c r="B6" s="59"/>
      <c r="C6" s="59"/>
      <c r="D6" s="59"/>
      <c r="E6" s="59"/>
      <c r="F6" s="59"/>
      <c r="G6" s="59"/>
      <c r="H6" s="59"/>
      <c r="I6" s="59"/>
      <c r="J6" s="59"/>
      <c r="K6" s="59"/>
      <c r="L6" s="12"/>
      <c r="M6" s="12"/>
      <c r="N6" s="12"/>
      <c r="O6" s="12"/>
      <c r="P6" s="12"/>
      <c r="Q6" s="12"/>
      <c r="R6" s="12"/>
      <c r="S6" s="12"/>
      <c r="T6" s="12"/>
    </row>
    <row r="7" spans="1:20" ht="15.75" customHeight="1" x14ac:dyDescent="0.25">
      <c r="A7" s="2"/>
      <c r="B7" s="2"/>
      <c r="C7" s="2"/>
      <c r="D7" s="2"/>
      <c r="E7" s="2"/>
      <c r="F7" s="2"/>
      <c r="G7" s="2"/>
      <c r="H7" s="2"/>
      <c r="I7" s="2"/>
      <c r="J7" s="2"/>
    </row>
    <row r="8" spans="1:20" ht="15.75" customHeight="1" x14ac:dyDescent="0.25">
      <c r="A8" s="2"/>
      <c r="B8" s="2"/>
      <c r="C8" s="2"/>
      <c r="D8" s="2"/>
      <c r="E8" s="2"/>
      <c r="F8" s="2"/>
      <c r="G8" s="2"/>
      <c r="H8" s="2"/>
      <c r="I8" s="2"/>
      <c r="J8" s="2"/>
    </row>
    <row r="9" spans="1:20" ht="15.75" customHeight="1" x14ac:dyDescent="0.25">
      <c r="A9" s="2"/>
      <c r="B9" s="2"/>
      <c r="C9" s="2"/>
      <c r="D9" s="2"/>
      <c r="E9" s="2"/>
      <c r="F9" s="2"/>
      <c r="G9" s="2"/>
      <c r="H9" s="2"/>
      <c r="I9" s="2"/>
      <c r="J9" s="2"/>
    </row>
    <row r="11" spans="1:20" x14ac:dyDescent="0.25">
      <c r="A11" s="59" t="s">
        <v>29</v>
      </c>
      <c r="B11" s="59"/>
      <c r="C11" s="59"/>
      <c r="D11" s="59"/>
      <c r="E11" s="59"/>
      <c r="F11" s="59"/>
      <c r="G11" s="59"/>
      <c r="H11" s="59"/>
      <c r="I11" s="59"/>
      <c r="J11" s="59"/>
      <c r="K11" s="59"/>
      <c r="L11" s="12"/>
      <c r="M11" s="12"/>
      <c r="N11" s="12"/>
      <c r="O11" s="12"/>
      <c r="P11" s="12"/>
      <c r="Q11" s="12"/>
      <c r="R11" s="12"/>
      <c r="S11" s="12"/>
      <c r="T11" s="12"/>
    </row>
    <row r="13" spans="1:20" ht="15" customHeight="1" x14ac:dyDescent="0.25">
      <c r="A13" s="60" t="s">
        <v>3</v>
      </c>
      <c r="B13" s="60"/>
      <c r="C13" s="60"/>
      <c r="D13" s="60"/>
      <c r="E13" s="60"/>
      <c r="F13" s="60"/>
      <c r="G13" s="60"/>
      <c r="H13" s="60"/>
      <c r="I13" s="60"/>
      <c r="J13" s="60"/>
      <c r="K13" s="60"/>
      <c r="L13" s="10"/>
      <c r="M13" s="10"/>
      <c r="N13" s="10"/>
      <c r="O13" s="10"/>
      <c r="P13" s="10"/>
      <c r="Q13" s="10"/>
      <c r="R13" s="10"/>
      <c r="S13" s="10"/>
      <c r="T13" s="10"/>
    </row>
    <row r="14" spans="1:20" x14ac:dyDescent="0.25">
      <c r="G14" s="1"/>
      <c r="H14" s="1"/>
      <c r="I14" s="1"/>
    </row>
    <row r="15" spans="1:20" ht="16.5" thickBot="1" x14ac:dyDescent="0.3">
      <c r="A15" s="58" t="s">
        <v>4</v>
      </c>
      <c r="B15" s="58"/>
      <c r="C15" s="58"/>
      <c r="D15" s="58"/>
      <c r="E15" s="58"/>
      <c r="F15" s="58"/>
      <c r="G15" s="58"/>
      <c r="H15" s="58"/>
      <c r="I15" s="58"/>
      <c r="J15" s="58"/>
      <c r="K15" s="58"/>
      <c r="L15" s="19"/>
      <c r="M15" s="19"/>
      <c r="N15" s="19"/>
      <c r="O15" s="19"/>
      <c r="P15" s="19"/>
      <c r="Q15" s="19"/>
      <c r="R15" s="19"/>
      <c r="S15" s="19"/>
      <c r="T15" s="19"/>
    </row>
    <row r="16" spans="1:20" ht="18.75" customHeight="1" x14ac:dyDescent="0.25">
      <c r="A16" s="50" t="s">
        <v>10</v>
      </c>
      <c r="B16" s="51"/>
      <c r="C16" s="52"/>
      <c r="D16" s="52"/>
      <c r="E16" s="52"/>
      <c r="F16" s="52"/>
      <c r="G16" s="52"/>
      <c r="H16" s="52"/>
      <c r="I16" s="52"/>
      <c r="J16" s="52"/>
      <c r="K16" s="53"/>
      <c r="L16" s="13"/>
      <c r="M16" s="13"/>
      <c r="N16" s="13"/>
      <c r="O16" s="13"/>
      <c r="P16" s="13"/>
      <c r="Q16" s="13"/>
      <c r="R16" s="13"/>
      <c r="S16" s="13"/>
      <c r="T16" s="13"/>
    </row>
    <row r="17" spans="1:20" ht="18" customHeight="1" thickBot="1" x14ac:dyDescent="0.3">
      <c r="A17" s="61" t="s">
        <v>11</v>
      </c>
      <c r="B17" s="54"/>
      <c r="C17" s="54"/>
      <c r="D17" s="54"/>
      <c r="E17" s="54"/>
      <c r="F17" s="54"/>
      <c r="G17" s="54"/>
      <c r="H17" s="54"/>
      <c r="I17" s="54"/>
      <c r="J17" s="54"/>
      <c r="K17" s="55"/>
      <c r="L17" s="4"/>
      <c r="M17" s="4"/>
      <c r="N17" s="4"/>
      <c r="O17" s="4"/>
      <c r="P17" s="4"/>
      <c r="Q17" s="4"/>
      <c r="R17" s="4"/>
      <c r="S17" s="4"/>
      <c r="T17" s="4"/>
    </row>
    <row r="18" spans="1:20" ht="15" customHeight="1" thickBot="1" x14ac:dyDescent="0.3">
      <c r="A18" s="14"/>
      <c r="B18" s="15"/>
      <c r="C18" s="15"/>
      <c r="D18" s="15"/>
      <c r="E18" s="15"/>
      <c r="F18" s="15"/>
      <c r="G18" s="4"/>
      <c r="H18" s="4"/>
      <c r="I18" s="28"/>
      <c r="J18" s="28"/>
      <c r="K18" s="29"/>
      <c r="L18" s="19"/>
      <c r="M18" s="19"/>
      <c r="N18" s="19"/>
      <c r="O18" s="19"/>
      <c r="P18" s="19"/>
      <c r="Q18" s="19"/>
      <c r="R18" s="19"/>
      <c r="S18" s="19"/>
      <c r="T18" s="19"/>
    </row>
    <row r="19" spans="1:20" ht="20.25" customHeight="1" thickBot="1" x14ac:dyDescent="0.3">
      <c r="A19" s="46" t="s">
        <v>0</v>
      </c>
      <c r="B19" s="47"/>
      <c r="C19" s="30" t="s">
        <v>12</v>
      </c>
      <c r="D19" s="30"/>
      <c r="E19" s="30" t="s">
        <v>13</v>
      </c>
      <c r="F19" s="30"/>
      <c r="G19" s="30"/>
      <c r="H19" s="30"/>
      <c r="I19" s="56"/>
      <c r="J19" s="56"/>
      <c r="K19" s="57"/>
      <c r="L19" s="5"/>
      <c r="M19" s="5"/>
      <c r="N19" s="5"/>
      <c r="O19" s="5"/>
      <c r="P19" s="5"/>
      <c r="Q19" s="5"/>
      <c r="R19" s="5"/>
      <c r="S19" s="5"/>
      <c r="T19" s="5"/>
    </row>
    <row r="20" spans="1:20" ht="18.75" customHeight="1" x14ac:dyDescent="0.25">
      <c r="A20" s="16"/>
      <c r="B20" s="16"/>
      <c r="C20" s="16"/>
      <c r="D20" s="16"/>
      <c r="E20" s="16"/>
      <c r="F20" s="16"/>
      <c r="G20" s="16"/>
      <c r="H20" s="16"/>
      <c r="I20" s="6"/>
      <c r="J20" s="6"/>
      <c r="K20" s="6"/>
      <c r="L20" s="6"/>
      <c r="M20" s="6"/>
      <c r="N20" s="6"/>
      <c r="O20" s="6"/>
      <c r="P20" s="6"/>
      <c r="Q20" s="6"/>
      <c r="R20" s="6"/>
      <c r="S20" s="6"/>
    </row>
    <row r="21" spans="1:20" x14ac:dyDescent="0.25">
      <c r="A21" s="58" t="s">
        <v>30</v>
      </c>
      <c r="B21" s="58"/>
      <c r="C21" s="58"/>
      <c r="D21" s="58"/>
      <c r="E21" s="58"/>
      <c r="F21" s="58"/>
      <c r="G21" s="58"/>
      <c r="H21" s="58"/>
      <c r="I21" s="58"/>
      <c r="J21" s="58"/>
      <c r="K21" s="58"/>
    </row>
    <row r="22" spans="1:20" s="8" customFormat="1" ht="42" customHeight="1" x14ac:dyDescent="0.25">
      <c r="A22" s="48" t="s">
        <v>14</v>
      </c>
      <c r="B22" s="48" t="s">
        <v>1</v>
      </c>
      <c r="C22" s="48" t="s">
        <v>18</v>
      </c>
      <c r="D22" s="48" t="s">
        <v>22</v>
      </c>
      <c r="E22" s="48" t="s">
        <v>19</v>
      </c>
      <c r="F22" s="48" t="s">
        <v>20</v>
      </c>
      <c r="G22" s="48" t="s">
        <v>21</v>
      </c>
      <c r="H22" s="48" t="s">
        <v>16</v>
      </c>
      <c r="I22" s="48" t="s">
        <v>26</v>
      </c>
      <c r="J22" s="48" t="s">
        <v>8</v>
      </c>
      <c r="K22" s="63" t="s">
        <v>23</v>
      </c>
      <c r="L22" s="63"/>
    </row>
    <row r="23" spans="1:20" s="8" customFormat="1" ht="66.75" customHeight="1" x14ac:dyDescent="0.25">
      <c r="A23" s="49"/>
      <c r="B23" s="49"/>
      <c r="C23" s="49"/>
      <c r="D23" s="49"/>
      <c r="E23" s="49"/>
      <c r="F23" s="49"/>
      <c r="G23" s="49"/>
      <c r="H23" s="49"/>
      <c r="I23" s="49"/>
      <c r="J23" s="49"/>
      <c r="K23" s="63"/>
      <c r="L23" s="63"/>
    </row>
    <row r="24" spans="1:20" s="2" customFormat="1" x14ac:dyDescent="0.25">
      <c r="A24" s="9">
        <v>1</v>
      </c>
      <c r="B24" s="9">
        <v>2</v>
      </c>
      <c r="C24" s="9">
        <v>3</v>
      </c>
      <c r="D24" s="33">
        <v>4</v>
      </c>
      <c r="E24" s="9">
        <v>5</v>
      </c>
      <c r="F24" s="9">
        <v>6</v>
      </c>
      <c r="G24" s="9">
        <v>7</v>
      </c>
      <c r="H24" s="9">
        <v>8</v>
      </c>
      <c r="I24" s="33" t="s">
        <v>15</v>
      </c>
      <c r="J24" s="9">
        <v>10</v>
      </c>
      <c r="K24" s="68">
        <v>11</v>
      </c>
      <c r="L24" s="68"/>
    </row>
    <row r="25" spans="1:20" x14ac:dyDescent="0.25">
      <c r="A25" s="7"/>
      <c r="B25" s="7"/>
      <c r="C25" s="7"/>
      <c r="D25" s="7"/>
      <c r="E25" s="27"/>
      <c r="F25" s="27"/>
      <c r="G25" s="36"/>
      <c r="H25" s="40" t="str">
        <f>+IF(AND(C25="ĮS",D25=50),2.82,IF(AND(C25="ĮS",D25=60),3.38,IF(AND(C25="ĮS",D25=75),4.22,IF(AND(C25="DĮĮR",D25=50),2.94,IF(AND(C25="DĮĮR",D25=60),3.5,IF(AND(C25="DĮĮR",D25=75),4.34,"-"))))))</f>
        <v>-</v>
      </c>
      <c r="I25" s="40" t="str">
        <f>+IF(H25="-","-",G25*H25)</f>
        <v>-</v>
      </c>
      <c r="J25" s="40" t="str">
        <f>+IF(I25="-","-",IF(AND(C25="ĮS",I25&gt;860.25),860.25,IF(AND(C25="DĮĮR",((H25-0.12)*G25)&gt;860.25),(860.25+G25*0.12),I25)))</f>
        <v>-</v>
      </c>
      <c r="K25" s="67"/>
      <c r="L25" s="67"/>
    </row>
    <row r="26" spans="1:20" x14ac:dyDescent="0.25">
      <c r="A26" s="7"/>
      <c r="B26" s="7"/>
      <c r="C26" s="7"/>
      <c r="D26" s="7"/>
      <c r="E26" s="27"/>
      <c r="F26" s="27"/>
      <c r="G26" s="36"/>
      <c r="H26" s="40" t="str">
        <f t="shared" ref="H26:H28" si="0">+IF(AND(C26="ĮS",D26=50),2.82,IF(AND(C26="ĮS",D26=60),3.38,IF(AND(C26="ĮS",D26=75),4.22,IF(AND(C26="DĮĮR",D26=50),2.94,IF(AND(C26="DĮĮR",D26=60),3.5,IF(AND(C26="DĮĮR",D26=75),4.34,"-"))))))</f>
        <v>-</v>
      </c>
      <c r="I26" s="40" t="str">
        <f t="shared" ref="I26:I28" si="1">+IF(H26="-","-",G26*H26)</f>
        <v>-</v>
      </c>
      <c r="J26" s="40" t="str">
        <f t="shared" ref="J26:J28" si="2">+IF(I26="-","-",IF(AND(C26="ĮS",I26&gt;860.25),860.25,IF(AND(C26="DĮĮR",((H26-0.12)*G26)&gt;860.25),(860.25+G26*0.12),I26)))</f>
        <v>-</v>
      </c>
      <c r="K26" s="67"/>
      <c r="L26" s="67"/>
    </row>
    <row r="27" spans="1:20" x14ac:dyDescent="0.25">
      <c r="A27" s="7"/>
      <c r="B27" s="7"/>
      <c r="C27" s="7"/>
      <c r="D27" s="7"/>
      <c r="E27" s="27"/>
      <c r="F27" s="27"/>
      <c r="G27" s="36"/>
      <c r="H27" s="40" t="str">
        <f t="shared" si="0"/>
        <v>-</v>
      </c>
      <c r="I27" s="40" t="str">
        <f t="shared" si="1"/>
        <v>-</v>
      </c>
      <c r="J27" s="40" t="str">
        <f t="shared" si="2"/>
        <v>-</v>
      </c>
      <c r="K27" s="67"/>
      <c r="L27" s="67"/>
    </row>
    <row r="28" spans="1:20" x14ac:dyDescent="0.25">
      <c r="A28" s="7"/>
      <c r="B28" s="7"/>
      <c r="C28" s="7"/>
      <c r="D28" s="7"/>
      <c r="E28" s="27"/>
      <c r="F28" s="27"/>
      <c r="G28" s="36"/>
      <c r="H28" s="40" t="str">
        <f t="shared" si="0"/>
        <v>-</v>
      </c>
      <c r="I28" s="40" t="str">
        <f t="shared" si="1"/>
        <v>-</v>
      </c>
      <c r="J28" s="40" t="str">
        <f t="shared" si="2"/>
        <v>-</v>
      </c>
      <c r="K28" s="67"/>
      <c r="L28" s="67"/>
    </row>
    <row r="29" spans="1:20" x14ac:dyDescent="0.25">
      <c r="A29" s="37" t="s">
        <v>2</v>
      </c>
      <c r="B29" s="38"/>
      <c r="C29" s="38"/>
      <c r="D29" s="38"/>
      <c r="E29" s="38"/>
      <c r="F29" s="38"/>
      <c r="G29" s="38"/>
      <c r="H29" s="38"/>
      <c r="I29" s="38"/>
      <c r="J29" s="26">
        <f>SUM(J25:J28)</f>
        <v>0</v>
      </c>
      <c r="K29" s="65"/>
      <c r="L29" s="66"/>
    </row>
    <row r="30" spans="1:20" s="20" customFormat="1" ht="21.75" customHeight="1" x14ac:dyDescent="0.2">
      <c r="A30" s="11" t="s">
        <v>27</v>
      </c>
      <c r="P30" s="21"/>
      <c r="Q30" s="21"/>
      <c r="R30" s="21"/>
      <c r="S30" s="21"/>
      <c r="T30" s="21"/>
    </row>
    <row r="31" spans="1:20" s="20" customFormat="1" ht="23.25" customHeight="1" x14ac:dyDescent="0.2">
      <c r="P31" s="21"/>
      <c r="Q31" s="21"/>
      <c r="R31" s="21"/>
      <c r="S31" s="21"/>
      <c r="T31" s="21"/>
    </row>
    <row r="32" spans="1:20" s="20" customFormat="1" ht="22.5" customHeight="1" x14ac:dyDescent="0.2">
      <c r="A32" s="22"/>
      <c r="B32" s="22"/>
      <c r="C32" s="22"/>
      <c r="D32" s="22"/>
      <c r="E32" s="22"/>
      <c r="F32" s="22"/>
      <c r="G32" s="22"/>
      <c r="H32" s="21"/>
      <c r="I32" s="21"/>
      <c r="J32" s="21"/>
      <c r="K32" s="21"/>
      <c r="L32" s="21"/>
      <c r="P32" s="21"/>
      <c r="Q32" s="21"/>
      <c r="R32" s="21"/>
      <c r="S32" s="21"/>
      <c r="T32" s="21"/>
    </row>
    <row r="33" spans="1:20" s="20" customFormat="1" ht="32.25" customHeight="1" x14ac:dyDescent="0.25">
      <c r="A33" s="64" t="s">
        <v>5</v>
      </c>
      <c r="B33" s="64"/>
      <c r="C33" s="64"/>
      <c r="D33" s="64"/>
      <c r="E33" s="64"/>
      <c r="F33" s="64"/>
      <c r="G33" s="64"/>
      <c r="H33" s="31"/>
      <c r="I33" s="23" t="s">
        <v>6</v>
      </c>
      <c r="J33" s="24"/>
      <c r="K33" s="25" t="s">
        <v>7</v>
      </c>
      <c r="L33" s="17"/>
      <c r="M33" s="17"/>
      <c r="P33" s="62"/>
      <c r="Q33" s="62"/>
      <c r="R33" s="62"/>
      <c r="S33" s="62"/>
      <c r="T33" s="62"/>
    </row>
    <row r="34" spans="1:20" s="20" customFormat="1" x14ac:dyDescent="0.25">
      <c r="A34" s="18"/>
      <c r="B34" s="21"/>
      <c r="C34" s="21"/>
      <c r="D34" s="21"/>
      <c r="E34" s="21"/>
      <c r="F34" s="21"/>
      <c r="G34" s="21"/>
      <c r="H34" s="21"/>
      <c r="I34" s="21"/>
      <c r="L34" s="3"/>
      <c r="P34" s="21"/>
      <c r="Q34" s="21"/>
      <c r="R34" s="21"/>
      <c r="S34" s="21"/>
      <c r="T34" s="21"/>
    </row>
    <row r="35" spans="1:20" x14ac:dyDescent="0.25">
      <c r="A35" s="19"/>
      <c r="B35" s="17"/>
      <c r="C35" s="17"/>
      <c r="D35" s="17"/>
      <c r="E35" s="17"/>
      <c r="F35" s="17"/>
      <c r="G35" s="17"/>
      <c r="H35" s="17"/>
      <c r="I35" s="19"/>
      <c r="J35" s="19"/>
      <c r="K35" s="19"/>
      <c r="P35" s="19"/>
      <c r="Q35" s="19"/>
      <c r="R35" s="19"/>
      <c r="S35" s="19"/>
      <c r="T35" s="19"/>
    </row>
    <row r="36" spans="1:20" x14ac:dyDescent="0.25">
      <c r="P36" s="19"/>
      <c r="Q36" s="19"/>
      <c r="R36" s="19"/>
      <c r="S36" s="19"/>
      <c r="T36" s="19"/>
    </row>
    <row r="37" spans="1:20" x14ac:dyDescent="0.25">
      <c r="P37" s="19"/>
      <c r="Q37" s="19"/>
      <c r="R37" s="19"/>
      <c r="S37" s="19"/>
      <c r="T37" s="19"/>
    </row>
    <row r="38" spans="1:20" x14ac:dyDescent="0.25">
      <c r="P38" s="19"/>
      <c r="Q38" s="19"/>
      <c r="R38" s="19"/>
      <c r="S38" s="19"/>
      <c r="T38" s="19"/>
    </row>
    <row r="39" spans="1:20" x14ac:dyDescent="0.25">
      <c r="P39" s="19"/>
      <c r="Q39" s="19"/>
      <c r="R39" s="19"/>
      <c r="S39" s="19"/>
      <c r="T39" s="19"/>
    </row>
  </sheetData>
  <mergeCells count="30">
    <mergeCell ref="P33:T33"/>
    <mergeCell ref="K22:L23"/>
    <mergeCell ref="I22:I23"/>
    <mergeCell ref="A33:G33"/>
    <mergeCell ref="K29:L29"/>
    <mergeCell ref="C22:C23"/>
    <mergeCell ref="E22:E23"/>
    <mergeCell ref="H22:H23"/>
    <mergeCell ref="K28:L28"/>
    <mergeCell ref="G22:G23"/>
    <mergeCell ref="K24:L24"/>
    <mergeCell ref="K26:L26"/>
    <mergeCell ref="K27:L27"/>
    <mergeCell ref="K25:L25"/>
    <mergeCell ref="A15:K15"/>
    <mergeCell ref="A11:K11"/>
    <mergeCell ref="A6:K6"/>
    <mergeCell ref="A13:K13"/>
    <mergeCell ref="A17:B17"/>
    <mergeCell ref="A19:B19"/>
    <mergeCell ref="F22:F23"/>
    <mergeCell ref="A16:B16"/>
    <mergeCell ref="C16:K16"/>
    <mergeCell ref="C17:K17"/>
    <mergeCell ref="I19:K19"/>
    <mergeCell ref="A21:K21"/>
    <mergeCell ref="J22:J23"/>
    <mergeCell ref="A22:A23"/>
    <mergeCell ref="B22:B23"/>
    <mergeCell ref="D22:D23"/>
  </mergeCells>
  <phoneticPr fontId="1" type="noConversion"/>
  <printOptions horizontalCentered="1" verticalCentered="1"/>
  <pageMargins left="0.39370078740157483" right="0.27559055118110237" top="0.43307086614173229" bottom="0.33" header="0.27559055118110237" footer="0.25"/>
  <pageSetup paperSize="9" scale="61" fitToHeight="0"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Sheet1!$A$2:$A$3</xm:f>
          </x14:formula1>
          <xm:sqref>C25:C28</xm:sqref>
        </x14:dataValidation>
        <x14:dataValidation type="list" allowBlank="1" showInputMessage="1" showErrorMessage="1" xr:uid="{00000000-0002-0000-0000-000001000000}">
          <x14:formula1>
            <xm:f>Sheet1!$B$2:$B$4</xm:f>
          </x14:formula1>
          <xm:sqref>D25:D28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41"/>
  <sheetViews>
    <sheetView showGridLines="0" zoomScale="80" zoomScaleNormal="80" workbookViewId="0">
      <selection activeCell="C22" sqref="C22:C23"/>
    </sheetView>
  </sheetViews>
  <sheetFormatPr defaultRowHeight="15.75" x14ac:dyDescent="0.25"/>
  <cols>
    <col min="1" max="1" width="9.5703125" style="3" customWidth="1"/>
    <col min="2" max="2" width="34.85546875" style="3" customWidth="1"/>
    <col min="3" max="3" width="23.28515625" style="3" customWidth="1"/>
    <col min="4" max="4" width="19.7109375" style="3" customWidth="1"/>
    <col min="5" max="5" width="17.5703125" style="3" customWidth="1"/>
    <col min="6" max="6" width="15.85546875" style="3" customWidth="1"/>
    <col min="7" max="7" width="18" style="3" customWidth="1"/>
    <col min="8" max="8" width="15.7109375" style="3" customWidth="1"/>
    <col min="9" max="9" width="17" style="3" customWidth="1"/>
    <col min="10" max="10" width="18.28515625" style="3" customWidth="1"/>
    <col min="11" max="11" width="23" style="3" customWidth="1"/>
    <col min="12" max="16384" width="9.140625" style="3"/>
  </cols>
  <sheetData>
    <row r="1" spans="1:20" ht="18.75" x14ac:dyDescent="0.3">
      <c r="A1" s="41" t="s">
        <v>32</v>
      </c>
      <c r="I1" s="10"/>
      <c r="J1" s="10"/>
      <c r="K1" s="10"/>
    </row>
    <row r="2" spans="1:20" x14ac:dyDescent="0.25">
      <c r="I2" s="10"/>
      <c r="J2" s="10"/>
      <c r="K2" s="10"/>
    </row>
    <row r="3" spans="1:20" ht="18" customHeight="1" x14ac:dyDescent="0.25">
      <c r="I3" s="10"/>
      <c r="J3" s="10"/>
      <c r="L3" s="10"/>
      <c r="M3" s="10"/>
    </row>
    <row r="4" spans="1:20" x14ac:dyDescent="0.25">
      <c r="I4" s="10"/>
      <c r="J4" s="10"/>
    </row>
    <row r="5" spans="1:20" x14ac:dyDescent="0.25">
      <c r="I5" s="10"/>
      <c r="J5" s="10"/>
    </row>
    <row r="6" spans="1:20" ht="15.75" customHeight="1" x14ac:dyDescent="0.25">
      <c r="A6" s="59" t="s">
        <v>28</v>
      </c>
      <c r="B6" s="59"/>
      <c r="C6" s="59"/>
      <c r="D6" s="59"/>
      <c r="E6" s="59"/>
      <c r="F6" s="59"/>
      <c r="G6" s="59"/>
      <c r="H6" s="59"/>
      <c r="I6" s="59"/>
      <c r="J6" s="59"/>
      <c r="K6" s="59"/>
      <c r="L6" s="12"/>
      <c r="M6" s="12"/>
      <c r="N6" s="12"/>
      <c r="O6" s="12"/>
      <c r="P6" s="12"/>
      <c r="Q6" s="12"/>
      <c r="R6" s="12"/>
      <c r="S6" s="12"/>
      <c r="T6" s="12"/>
    </row>
    <row r="7" spans="1:20" ht="15.75" customHeight="1" x14ac:dyDescent="0.25">
      <c r="A7" s="34"/>
      <c r="B7" s="34"/>
      <c r="C7" s="34"/>
      <c r="D7" s="34"/>
      <c r="E7" s="34"/>
      <c r="F7" s="34"/>
      <c r="G7" s="34"/>
      <c r="H7" s="34"/>
      <c r="I7" s="34"/>
      <c r="J7" s="34"/>
    </row>
    <row r="8" spans="1:20" ht="15.75" customHeight="1" x14ac:dyDescent="0.25">
      <c r="A8" s="34"/>
      <c r="B8" s="34"/>
      <c r="C8" s="34"/>
      <c r="D8" s="34"/>
      <c r="E8" s="34"/>
      <c r="F8" s="34"/>
      <c r="G8" s="34"/>
      <c r="H8" s="34"/>
      <c r="I8" s="34"/>
      <c r="J8" s="34"/>
    </row>
    <row r="9" spans="1:20" ht="15.75" customHeight="1" x14ac:dyDescent="0.25">
      <c r="A9" s="34"/>
      <c r="B9" s="34"/>
      <c r="C9" s="34"/>
      <c r="D9" s="34"/>
      <c r="E9" s="34"/>
      <c r="F9" s="34"/>
      <c r="G9" s="34"/>
      <c r="H9" s="34"/>
      <c r="I9" s="34"/>
      <c r="J9" s="34"/>
    </row>
    <row r="11" spans="1:20" x14ac:dyDescent="0.25">
      <c r="A11" s="59" t="s">
        <v>29</v>
      </c>
      <c r="B11" s="59"/>
      <c r="C11" s="59"/>
      <c r="D11" s="59"/>
      <c r="E11" s="59"/>
      <c r="F11" s="59"/>
      <c r="G11" s="59"/>
      <c r="H11" s="59"/>
      <c r="I11" s="59"/>
      <c r="J11" s="59"/>
      <c r="K11" s="59"/>
      <c r="L11" s="12"/>
      <c r="M11" s="12"/>
      <c r="N11" s="12"/>
      <c r="O11" s="12"/>
      <c r="P11" s="12"/>
      <c r="Q11" s="12"/>
      <c r="R11" s="12"/>
      <c r="S11" s="12"/>
      <c r="T11" s="12"/>
    </row>
    <row r="13" spans="1:20" ht="15" customHeight="1" x14ac:dyDescent="0.25">
      <c r="A13" s="60" t="s">
        <v>3</v>
      </c>
      <c r="B13" s="60"/>
      <c r="C13" s="60"/>
      <c r="D13" s="60"/>
      <c r="E13" s="60"/>
      <c r="F13" s="60"/>
      <c r="G13" s="60"/>
      <c r="H13" s="60"/>
      <c r="I13" s="60"/>
      <c r="J13" s="60"/>
      <c r="K13" s="60"/>
      <c r="L13" s="10"/>
      <c r="M13" s="10"/>
      <c r="N13" s="10"/>
      <c r="O13" s="10"/>
      <c r="P13" s="10"/>
      <c r="Q13" s="10"/>
      <c r="R13" s="10"/>
      <c r="S13" s="10"/>
      <c r="T13" s="10"/>
    </row>
    <row r="14" spans="1:20" x14ac:dyDescent="0.25">
      <c r="G14" s="35"/>
      <c r="H14" s="35"/>
      <c r="I14" s="35"/>
    </row>
    <row r="15" spans="1:20" ht="16.5" thickBot="1" x14ac:dyDescent="0.3">
      <c r="A15" s="58" t="s">
        <v>4</v>
      </c>
      <c r="B15" s="58"/>
      <c r="C15" s="58"/>
      <c r="D15" s="58"/>
      <c r="E15" s="58"/>
      <c r="F15" s="58"/>
      <c r="G15" s="58"/>
      <c r="H15" s="58"/>
      <c r="I15" s="58"/>
      <c r="J15" s="58"/>
      <c r="K15" s="58"/>
      <c r="L15" s="19"/>
      <c r="M15" s="19"/>
      <c r="N15" s="19"/>
      <c r="O15" s="19"/>
      <c r="P15" s="19"/>
      <c r="Q15" s="19"/>
      <c r="R15" s="19"/>
      <c r="S15" s="19"/>
      <c r="T15" s="19"/>
    </row>
    <row r="16" spans="1:20" ht="18.75" customHeight="1" x14ac:dyDescent="0.25">
      <c r="A16" s="50" t="s">
        <v>10</v>
      </c>
      <c r="B16" s="51"/>
      <c r="C16" s="52"/>
      <c r="D16" s="52"/>
      <c r="E16" s="52"/>
      <c r="F16" s="52"/>
      <c r="G16" s="52"/>
      <c r="H16" s="52"/>
      <c r="I16" s="52"/>
      <c r="J16" s="52"/>
      <c r="K16" s="53"/>
      <c r="L16" s="13"/>
      <c r="M16" s="13"/>
      <c r="N16" s="13"/>
      <c r="O16" s="13"/>
      <c r="P16" s="13"/>
      <c r="Q16" s="13"/>
      <c r="R16" s="13"/>
      <c r="S16" s="13"/>
      <c r="T16" s="13"/>
    </row>
    <row r="17" spans="1:20" ht="18" customHeight="1" thickBot="1" x14ac:dyDescent="0.3">
      <c r="A17" s="61" t="s">
        <v>11</v>
      </c>
      <c r="B17" s="54"/>
      <c r="C17" s="54"/>
      <c r="D17" s="54"/>
      <c r="E17" s="54"/>
      <c r="F17" s="54"/>
      <c r="G17" s="54"/>
      <c r="H17" s="54"/>
      <c r="I17" s="54"/>
      <c r="J17" s="54"/>
      <c r="K17" s="55"/>
      <c r="L17" s="4"/>
      <c r="M17" s="4"/>
      <c r="N17" s="4"/>
      <c r="O17" s="4"/>
      <c r="P17" s="4"/>
      <c r="Q17" s="4"/>
      <c r="R17" s="4"/>
      <c r="S17" s="4"/>
      <c r="T17" s="4"/>
    </row>
    <row r="18" spans="1:20" ht="15" customHeight="1" thickBot="1" x14ac:dyDescent="0.3">
      <c r="A18" s="14"/>
      <c r="B18" s="15"/>
      <c r="C18" s="15"/>
      <c r="D18" s="15"/>
      <c r="E18" s="15"/>
      <c r="F18" s="15"/>
      <c r="G18" s="4"/>
      <c r="H18" s="4"/>
      <c r="I18" s="28"/>
      <c r="J18" s="28"/>
      <c r="K18" s="29"/>
      <c r="L18" s="19"/>
      <c r="M18" s="19"/>
      <c r="N18" s="19"/>
      <c r="O18" s="19"/>
      <c r="P18" s="19"/>
      <c r="Q18" s="19"/>
      <c r="R18" s="19"/>
      <c r="S18" s="19"/>
      <c r="T18" s="19"/>
    </row>
    <row r="19" spans="1:20" ht="20.25" customHeight="1" thickBot="1" x14ac:dyDescent="0.3">
      <c r="A19" s="46" t="s">
        <v>0</v>
      </c>
      <c r="B19" s="47"/>
      <c r="C19" s="30" t="s">
        <v>12</v>
      </c>
      <c r="D19" s="30"/>
      <c r="E19" s="30" t="s">
        <v>13</v>
      </c>
      <c r="F19" s="30"/>
      <c r="G19" s="30"/>
      <c r="H19" s="30"/>
      <c r="I19" s="56"/>
      <c r="J19" s="56"/>
      <c r="K19" s="57"/>
      <c r="L19" s="5"/>
      <c r="M19" s="5"/>
      <c r="N19" s="5"/>
      <c r="O19" s="5"/>
      <c r="P19" s="5"/>
      <c r="Q19" s="5"/>
      <c r="R19" s="5"/>
      <c r="S19" s="5"/>
      <c r="T19" s="5"/>
    </row>
    <row r="20" spans="1:20" ht="18.75" customHeight="1" x14ac:dyDescent="0.25">
      <c r="A20" s="16"/>
      <c r="B20" s="16"/>
      <c r="C20" s="16"/>
      <c r="D20" s="16"/>
      <c r="E20" s="16"/>
      <c r="F20" s="16"/>
      <c r="G20" s="16"/>
      <c r="H20" s="16"/>
      <c r="I20" s="6"/>
      <c r="J20" s="6"/>
      <c r="K20" s="6"/>
      <c r="L20" s="6"/>
      <c r="M20" s="6"/>
      <c r="N20" s="6"/>
      <c r="O20" s="6"/>
      <c r="P20" s="6"/>
      <c r="Q20" s="6"/>
      <c r="R20" s="6"/>
      <c r="S20" s="6"/>
    </row>
    <row r="21" spans="1:20" x14ac:dyDescent="0.25">
      <c r="A21" s="58" t="s">
        <v>30</v>
      </c>
      <c r="B21" s="58"/>
      <c r="C21" s="58"/>
      <c r="D21" s="58"/>
      <c r="E21" s="58"/>
      <c r="F21" s="58"/>
      <c r="G21" s="58"/>
      <c r="H21" s="58"/>
      <c r="I21" s="58"/>
      <c r="J21" s="58"/>
      <c r="K21" s="58"/>
    </row>
    <row r="22" spans="1:20" s="8" customFormat="1" ht="42" customHeight="1" x14ac:dyDescent="0.25">
      <c r="A22" s="48" t="s">
        <v>14</v>
      </c>
      <c r="B22" s="48" t="s">
        <v>1</v>
      </c>
      <c r="C22" s="48" t="s">
        <v>18</v>
      </c>
      <c r="D22" s="48" t="s">
        <v>22</v>
      </c>
      <c r="E22" s="48" t="s">
        <v>19</v>
      </c>
      <c r="F22" s="48" t="s">
        <v>20</v>
      </c>
      <c r="G22" s="48" t="s">
        <v>21</v>
      </c>
      <c r="H22" s="48" t="s">
        <v>16</v>
      </c>
      <c r="I22" s="48" t="s">
        <v>26</v>
      </c>
      <c r="J22" s="48" t="s">
        <v>8</v>
      </c>
      <c r="K22" s="63" t="s">
        <v>23</v>
      </c>
      <c r="L22" s="63"/>
    </row>
    <row r="23" spans="1:20" s="8" customFormat="1" ht="66.75" customHeight="1" x14ac:dyDescent="0.25">
      <c r="A23" s="49"/>
      <c r="B23" s="49"/>
      <c r="C23" s="49"/>
      <c r="D23" s="49"/>
      <c r="E23" s="49"/>
      <c r="F23" s="49"/>
      <c r="G23" s="49"/>
      <c r="H23" s="49"/>
      <c r="I23" s="49"/>
      <c r="J23" s="49"/>
      <c r="K23" s="63"/>
      <c r="L23" s="63"/>
    </row>
    <row r="24" spans="1:20" s="34" customFormat="1" x14ac:dyDescent="0.25">
      <c r="A24" s="33">
        <v>1</v>
      </c>
      <c r="B24" s="33">
        <v>2</v>
      </c>
      <c r="C24" s="33">
        <v>3</v>
      </c>
      <c r="D24" s="33">
        <v>4</v>
      </c>
      <c r="E24" s="33">
        <v>5</v>
      </c>
      <c r="F24" s="33">
        <v>6</v>
      </c>
      <c r="G24" s="33">
        <v>7</v>
      </c>
      <c r="H24" s="33">
        <v>8</v>
      </c>
      <c r="I24" s="33" t="s">
        <v>15</v>
      </c>
      <c r="J24" s="33">
        <v>10</v>
      </c>
      <c r="K24" s="68">
        <v>11</v>
      </c>
      <c r="L24" s="68"/>
    </row>
    <row r="25" spans="1:20" x14ac:dyDescent="0.25">
      <c r="A25" s="42" t="s">
        <v>31</v>
      </c>
      <c r="B25" s="42" t="s">
        <v>9</v>
      </c>
      <c r="C25" s="42" t="s">
        <v>24</v>
      </c>
      <c r="D25" s="42">
        <v>50</v>
      </c>
      <c r="E25" s="43">
        <v>42370</v>
      </c>
      <c r="F25" s="43">
        <v>42400</v>
      </c>
      <c r="G25" s="44">
        <v>50</v>
      </c>
      <c r="H25" s="45">
        <f>+IF(AND(C25="ĮS",D25=50),2.82,IF(AND(C25="ĮS",D25=60),3.38,IF(AND(C25="ĮS",D25=75),4.22,IF(AND(C25="DĮĮR",D25=50),2.94,IF(AND(C25="DĮĮR",D25=60),3.5,IF(AND(C25="DĮĮR",D25=75),4.34,"-"))))))</f>
        <v>2.82</v>
      </c>
      <c r="I25" s="45">
        <f>+IF(H25="-","-",G25*H25)</f>
        <v>141</v>
      </c>
      <c r="J25" s="45">
        <f>+IF(I25="-","-",IF(AND(C25="ĮS",I25&gt;860.25),860.25,IF(AND(C25="DĮĮR",((H25-0.12)*G25)&gt;860.25),(860.25+G25*0.12),I25)))</f>
        <v>141</v>
      </c>
      <c r="K25" s="67"/>
      <c r="L25" s="67"/>
    </row>
    <row r="26" spans="1:20" x14ac:dyDescent="0.25">
      <c r="A26" s="42" t="s">
        <v>31</v>
      </c>
      <c r="B26" s="42" t="s">
        <v>9</v>
      </c>
      <c r="C26" s="42" t="s">
        <v>24</v>
      </c>
      <c r="D26" s="42">
        <v>75</v>
      </c>
      <c r="E26" s="43">
        <v>42401</v>
      </c>
      <c r="F26" s="43">
        <v>42429</v>
      </c>
      <c r="G26" s="44">
        <v>190</v>
      </c>
      <c r="H26" s="45">
        <f t="shared" ref="H26:H28" si="0">+IF(AND(C26="ĮS",D26=50),2.82,IF(AND(C26="ĮS",D26=60),3.38,IF(AND(C26="ĮS",D26=75),4.22,IF(AND(C26="DĮĮR",D26=50),2.94,IF(AND(C26="DĮĮR",D26=60),3.5,IF(AND(C26="DĮĮR",D26=75),4.34,"-"))))))</f>
        <v>4.22</v>
      </c>
      <c r="I26" s="45">
        <f>+IF(H26="-","-",G26*H26)</f>
        <v>801.8</v>
      </c>
      <c r="J26" s="45">
        <f t="shared" ref="J26:J30" si="1">+IF(I26="-","-",IF(AND(C26="ĮS",I26&gt;860.25),860.25,IF(AND(C26="DĮĮR",((H26-0.12)*G26)&gt;860.25),(860.25+G26*0.12),I26)))</f>
        <v>801.8</v>
      </c>
      <c r="K26" s="69"/>
      <c r="L26" s="70"/>
    </row>
    <row r="27" spans="1:20" x14ac:dyDescent="0.25">
      <c r="A27" s="42" t="s">
        <v>17</v>
      </c>
      <c r="B27" s="42" t="s">
        <v>9</v>
      </c>
      <c r="C27" s="42" t="s">
        <v>25</v>
      </c>
      <c r="D27" s="42">
        <v>50</v>
      </c>
      <c r="E27" s="43">
        <v>42370</v>
      </c>
      <c r="F27" s="43">
        <v>42400</v>
      </c>
      <c r="G27" s="44">
        <v>5</v>
      </c>
      <c r="H27" s="45">
        <f t="shared" si="0"/>
        <v>2.94</v>
      </c>
      <c r="I27" s="45">
        <f>+IF(H27="-","-",G27*H27)</f>
        <v>14.7</v>
      </c>
      <c r="J27" s="45">
        <f t="shared" si="1"/>
        <v>14.7</v>
      </c>
      <c r="K27" s="69"/>
      <c r="L27" s="70"/>
    </row>
    <row r="28" spans="1:20" x14ac:dyDescent="0.25">
      <c r="A28" s="42" t="s">
        <v>17</v>
      </c>
      <c r="B28" s="42" t="s">
        <v>9</v>
      </c>
      <c r="C28" s="42" t="s">
        <v>25</v>
      </c>
      <c r="D28" s="42">
        <v>60</v>
      </c>
      <c r="E28" s="43">
        <v>42401</v>
      </c>
      <c r="F28" s="43">
        <v>42429</v>
      </c>
      <c r="G28" s="44">
        <v>150</v>
      </c>
      <c r="H28" s="45">
        <f t="shared" si="0"/>
        <v>3.5</v>
      </c>
      <c r="I28" s="45">
        <f t="shared" ref="I28:I30" si="2">+IF(H28="-","-",G28*H28)</f>
        <v>525</v>
      </c>
      <c r="J28" s="45">
        <f t="shared" si="1"/>
        <v>525</v>
      </c>
      <c r="K28" s="67"/>
      <c r="L28" s="67"/>
    </row>
    <row r="29" spans="1:20" x14ac:dyDescent="0.25">
      <c r="A29" s="7"/>
      <c r="B29" s="7"/>
      <c r="C29" s="7"/>
      <c r="D29" s="7"/>
      <c r="E29" s="27"/>
      <c r="F29" s="27"/>
      <c r="G29" s="36"/>
      <c r="H29" s="40" t="str">
        <f t="shared" ref="H29:H30" si="3">+IF(AND(C29="ĮS",D29=50),2.4,IF(AND(C29="ĮS",D29=60),2.88,IF(AND(C29="ĮS",D29=75),3.6,IF(AND(C29="DĮĮR",D29=50),2.52,IF(AND(C29="DĮĮR",D29=60),3,IF(AND(C29="DĮĮR",D29=75),3.72,"-"))))))</f>
        <v>-</v>
      </c>
      <c r="I29" s="40" t="str">
        <f t="shared" si="2"/>
        <v>-</v>
      </c>
      <c r="J29" s="45" t="str">
        <f t="shared" si="1"/>
        <v>-</v>
      </c>
      <c r="K29" s="67"/>
      <c r="L29" s="67"/>
    </row>
    <row r="30" spans="1:20" x14ac:dyDescent="0.25">
      <c r="A30" s="7"/>
      <c r="B30" s="7"/>
      <c r="C30" s="7"/>
      <c r="D30" s="7"/>
      <c r="E30" s="27"/>
      <c r="F30" s="27"/>
      <c r="G30" s="36"/>
      <c r="H30" s="40" t="str">
        <f t="shared" si="3"/>
        <v>-</v>
      </c>
      <c r="I30" s="40" t="str">
        <f t="shared" si="2"/>
        <v>-</v>
      </c>
      <c r="J30" s="45" t="str">
        <f t="shared" si="1"/>
        <v>-</v>
      </c>
      <c r="K30" s="67"/>
      <c r="L30" s="67"/>
    </row>
    <row r="31" spans="1:20" x14ac:dyDescent="0.25">
      <c r="A31" s="37" t="s">
        <v>2</v>
      </c>
      <c r="B31" s="38"/>
      <c r="C31" s="38"/>
      <c r="D31" s="38"/>
      <c r="E31" s="38"/>
      <c r="F31" s="38"/>
      <c r="G31" s="38"/>
      <c r="H31" s="38"/>
      <c r="I31" s="38"/>
      <c r="J31" s="26">
        <f>SUM(J25:J30)</f>
        <v>1482.5</v>
      </c>
      <c r="K31" s="65"/>
      <c r="L31" s="66"/>
    </row>
    <row r="32" spans="1:20" s="20" customFormat="1" ht="21.75" customHeight="1" x14ac:dyDescent="0.2">
      <c r="A32" s="11" t="s">
        <v>27</v>
      </c>
      <c r="P32" s="21"/>
      <c r="Q32" s="21"/>
      <c r="R32" s="21"/>
      <c r="S32" s="21"/>
      <c r="T32" s="21"/>
    </row>
    <row r="33" spans="1:20" s="20" customFormat="1" ht="23.25" customHeight="1" x14ac:dyDescent="0.2">
      <c r="P33" s="21"/>
      <c r="Q33" s="21"/>
      <c r="R33" s="21"/>
      <c r="S33" s="21"/>
      <c r="T33" s="21"/>
    </row>
    <row r="34" spans="1:20" s="20" customFormat="1" ht="22.5" customHeight="1" x14ac:dyDescent="0.2">
      <c r="A34" s="22"/>
      <c r="B34" s="22"/>
      <c r="C34" s="22"/>
      <c r="D34" s="22"/>
      <c r="E34" s="22"/>
      <c r="F34" s="22"/>
      <c r="G34" s="22"/>
      <c r="H34" s="21"/>
      <c r="I34" s="21"/>
      <c r="J34" s="21"/>
      <c r="K34" s="21"/>
      <c r="L34" s="21"/>
      <c r="P34" s="21"/>
      <c r="Q34" s="21"/>
      <c r="R34" s="21"/>
      <c r="S34" s="21"/>
      <c r="T34" s="21"/>
    </row>
    <row r="35" spans="1:20" s="20" customFormat="1" ht="32.25" customHeight="1" x14ac:dyDescent="0.25">
      <c r="A35" s="64" t="s">
        <v>5</v>
      </c>
      <c r="B35" s="64"/>
      <c r="C35" s="64"/>
      <c r="D35" s="64"/>
      <c r="E35" s="64"/>
      <c r="F35" s="64"/>
      <c r="G35" s="64"/>
      <c r="H35" s="32"/>
      <c r="I35" s="23" t="s">
        <v>6</v>
      </c>
      <c r="J35" s="24"/>
      <c r="K35" s="25" t="s">
        <v>7</v>
      </c>
      <c r="L35" s="17"/>
      <c r="M35" s="17"/>
      <c r="P35" s="62"/>
      <c r="Q35" s="62"/>
      <c r="R35" s="62"/>
      <c r="S35" s="62"/>
      <c r="T35" s="62"/>
    </row>
    <row r="36" spans="1:20" s="20" customFormat="1" x14ac:dyDescent="0.25">
      <c r="A36" s="18"/>
      <c r="B36" s="21"/>
      <c r="C36" s="21"/>
      <c r="D36" s="21"/>
      <c r="E36" s="21"/>
      <c r="F36" s="21"/>
      <c r="G36" s="21"/>
      <c r="H36" s="21"/>
      <c r="I36" s="21"/>
      <c r="L36" s="3"/>
      <c r="P36" s="21"/>
      <c r="Q36" s="21"/>
      <c r="R36" s="21"/>
      <c r="S36" s="21"/>
      <c r="T36" s="21"/>
    </row>
    <row r="37" spans="1:20" x14ac:dyDescent="0.25">
      <c r="A37" s="19"/>
      <c r="B37" s="17"/>
      <c r="C37" s="17"/>
      <c r="D37" s="17"/>
      <c r="E37" s="17"/>
      <c r="F37" s="17"/>
      <c r="G37" s="17"/>
      <c r="H37" s="17"/>
      <c r="I37" s="19"/>
      <c r="J37" s="19"/>
      <c r="K37" s="19"/>
      <c r="P37" s="19"/>
      <c r="Q37" s="19"/>
      <c r="R37" s="19"/>
      <c r="S37" s="19"/>
      <c r="T37" s="19"/>
    </row>
    <row r="38" spans="1:20" x14ac:dyDescent="0.25">
      <c r="P38" s="19"/>
      <c r="Q38" s="19"/>
      <c r="R38" s="19"/>
      <c r="S38" s="19"/>
      <c r="T38" s="19"/>
    </row>
    <row r="39" spans="1:20" x14ac:dyDescent="0.25">
      <c r="P39" s="19"/>
      <c r="Q39" s="19"/>
      <c r="R39" s="19"/>
      <c r="S39" s="19"/>
      <c r="T39" s="19"/>
    </row>
    <row r="40" spans="1:20" x14ac:dyDescent="0.25">
      <c r="P40" s="19"/>
      <c r="Q40" s="19"/>
      <c r="R40" s="19"/>
      <c r="S40" s="19"/>
      <c r="T40" s="19"/>
    </row>
    <row r="41" spans="1:20" x14ac:dyDescent="0.25">
      <c r="P41" s="19"/>
      <c r="Q41" s="19"/>
      <c r="R41" s="19"/>
      <c r="S41" s="19"/>
      <c r="T41" s="19"/>
    </row>
  </sheetData>
  <mergeCells count="32">
    <mergeCell ref="A35:G35"/>
    <mergeCell ref="P35:T35"/>
    <mergeCell ref="K26:L26"/>
    <mergeCell ref="K27:L27"/>
    <mergeCell ref="K24:L24"/>
    <mergeCell ref="K25:L25"/>
    <mergeCell ref="K28:L28"/>
    <mergeCell ref="K29:L29"/>
    <mergeCell ref="K30:L30"/>
    <mergeCell ref="K31:L31"/>
    <mergeCell ref="K22:L23"/>
    <mergeCell ref="A17:B17"/>
    <mergeCell ref="C17:K17"/>
    <mergeCell ref="A19:B19"/>
    <mergeCell ref="I19:K19"/>
    <mergeCell ref="A21:K21"/>
    <mergeCell ref="A22:A23"/>
    <mergeCell ref="B22:B23"/>
    <mergeCell ref="C22:C23"/>
    <mergeCell ref="D22:D23"/>
    <mergeCell ref="E22:E23"/>
    <mergeCell ref="F22:F23"/>
    <mergeCell ref="G22:G23"/>
    <mergeCell ref="H22:H23"/>
    <mergeCell ref="I22:I23"/>
    <mergeCell ref="J22:J23"/>
    <mergeCell ref="A6:K6"/>
    <mergeCell ref="A11:K11"/>
    <mergeCell ref="A13:K13"/>
    <mergeCell ref="A15:K15"/>
    <mergeCell ref="A16:B16"/>
    <mergeCell ref="C16:K16"/>
  </mergeCells>
  <printOptions horizontalCentered="1" verticalCentered="1"/>
  <pageMargins left="0.39370078740157483" right="0.27559055118110237" top="0.43307086614173229" bottom="0.33" header="0.27559055118110237" footer="0.25"/>
  <pageSetup paperSize="9" scale="61" fitToHeight="0"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Sheet1!$B$2:$B$4</xm:f>
          </x14:formula1>
          <xm:sqref>D25:D30</xm:sqref>
        </x14:dataValidation>
        <x14:dataValidation type="list" allowBlank="1" showInputMessage="1" showErrorMessage="1" xr:uid="{00000000-0002-0000-0100-000001000000}">
          <x14:formula1>
            <xm:f>Sheet1!$A$2:$A$3</xm:f>
          </x14:formula1>
          <xm:sqref>C25:C30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4"/>
  <sheetViews>
    <sheetView workbookViewId="0">
      <selection activeCell="B5" sqref="B5"/>
    </sheetView>
  </sheetViews>
  <sheetFormatPr defaultRowHeight="12.75" x14ac:dyDescent="0.2"/>
  <cols>
    <col min="1" max="1" width="19.28515625" bestFit="1" customWidth="1"/>
  </cols>
  <sheetData>
    <row r="2" spans="1:2" x14ac:dyDescent="0.2">
      <c r="A2" s="39" t="s">
        <v>24</v>
      </c>
      <c r="B2">
        <v>50</v>
      </c>
    </row>
    <row r="3" spans="1:2" x14ac:dyDescent="0.2">
      <c r="A3" s="39" t="s">
        <v>25</v>
      </c>
      <c r="B3">
        <v>60</v>
      </c>
    </row>
    <row r="4" spans="1:2" x14ac:dyDescent="0.2">
      <c r="B4">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Pazyma</vt:lpstr>
      <vt:lpstr>Pildymo pvz.</vt:lpstr>
      <vt:lpstr>Sheet1</vt:lpstr>
      <vt:lpstr>Pazyma!Print_Area</vt:lpstr>
      <vt:lpstr>'Pildymo pvz.'!Print_Area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Renata</dc:creator>
  <cp:lastModifiedBy>Kristina Dženkaitė</cp:lastModifiedBy>
  <cp:lastPrinted>2016-07-16T11:40:59Z</cp:lastPrinted>
  <dcterms:created xsi:type="dcterms:W3CDTF">2008-01-24T11:30:04Z</dcterms:created>
  <dcterms:modified xsi:type="dcterms:W3CDTF">2019-12-17T08:27:11Z</dcterms:modified>
</cp:coreProperties>
</file>