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TRAS\Desktop\Didziuju miesti sar ketimas\Sprendimas\"/>
    </mc:Choice>
  </mc:AlternateContent>
  <bookViews>
    <workbookView xWindow="0" yWindow="0" windowWidth="21600" windowHeight="91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33" i="1" l="1"/>
  <c r="K33" i="1"/>
  <c r="I33" i="1"/>
  <c r="H33" i="1"/>
  <c r="G31" i="1" l="1"/>
  <c r="G30" i="1"/>
  <c r="G28" i="1" l="1"/>
  <c r="G27" i="1" l="1"/>
  <c r="G26" i="1"/>
  <c r="G25" i="1"/>
  <c r="G24" i="1"/>
  <c r="G21" i="1"/>
  <c r="G20" i="1"/>
  <c r="G23" i="1" l="1"/>
  <c r="J33" i="1" l="1"/>
  <c r="L33" i="1"/>
  <c r="M33" i="1"/>
</calcChain>
</file>

<file path=xl/sharedStrings.xml><?xml version="1.0" encoding="utf-8"?>
<sst xmlns="http://schemas.openxmlformats.org/spreadsheetml/2006/main" count="63" uniqueCount="52">
  <si>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</si>
  <si>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</si>
  <si>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</si>
  <si>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</si>
  <si>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</si>
  <si>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</si>
  <si>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</si>
  <si>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</si>
  <si>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</si>
  <si>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</si>
  <si>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</si>
  <si>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</si>
  <si>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</si>
  <si>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</si>
  <si>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</si>
  <si>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</si>
  <si>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</si>
  <si>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</si>
  <si>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</si>
  <si>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</si>
  <si>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</si>
  <si>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</si>
  <si>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Panevėžio miesto savivaldybės administracija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</si>
  <si>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</si>
  <si>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07.1.1-CPVA-R-904 Didžiųjų miestų kompleksinė plėtra</t>
  </si>
  <si>
    <t>Nr. 07.1.1-CPVA-R-904-51</t>
  </si>
  <si>
    <t>J. Janonio gatvės (nuo žiedo iki Savitiškio g.) prieigų sutvarkymas</t>
  </si>
  <si>
    <t>Kultūros ir poilsio parko modernizavimas, gerinant miesto gamtinę aplinką ir gyvenimo kokybę, skatinant lankytojų srautus, aktyvų laisvalaikį</t>
  </si>
  <si>
    <t>Pagal projektų finansavimo sąlygų aprašą:                       24.1 - tenkina sąlygas; 24.2 - tenkins sąlygas iki 2016-12-30.</t>
  </si>
  <si>
    <t>Nevėžio upės ir pakrančių sutvarkymas (atkarpa nuo Stoties g. tilto iki Nemuno g. tilto)</t>
  </si>
  <si>
    <t>Viešųjų erdvių prie Panevėžio bendruomenių rūmų sutvarkymas</t>
  </si>
  <si>
    <t>Pagal projektų finansavimo sąlygų aprašą:                       24.1 - tenkina sąlygas; 24.2 - tenkins sąlygas iki 2017-02-28.</t>
  </si>
  <si>
    <t>Jaunimo sodo sutvarkymas</t>
  </si>
  <si>
    <t>Pagal projektų finansavimo sąlygų aprašą:                       24.1 - tenkina sąlygas; 24.2 - tenkins sąlygas iki 2016-12-23.</t>
  </si>
  <si>
    <t>Nepriklausomybės aikštės ir jos prieigų sutvarkymas</t>
  </si>
  <si>
    <t>Pagal projektų finansavimo sąlygų aprašą:                       24.1 - tenkina sąlygas; 24.2 - tenkins sąlygas iki 2017-01-31.</t>
  </si>
  <si>
    <t xml:space="preserve">Panevėžio miesto savivaldybės administracija </t>
  </si>
  <si>
    <t xml:space="preserve">Teritorijos prie "Ekrano" marių konversija, pritaikant ją aktyviam poilsiui, užimtumui ir vietos verslo skatinimui </t>
  </si>
  <si>
    <t>Pagal projektų finansavimo sąlygų aprašą:                       24.1 - tenkina sąlygas;          24.2 .1- tenkins sąlygas iki 2017-09-04;  24.2.2 - tenkins sąlygas iki 2017-09-04; 24.2.3 - tenkins sąlygas iki 2017-09-04; 24.2.4 - tenkis sąlygas iki 2017-09-04.</t>
  </si>
  <si>
    <t xml:space="preserve">Panevėžio senvagės teritorijos kompleksinis sutvarkymas </t>
  </si>
  <si>
    <t>Pagal projektų finansavimo sąlygų aprašą:
24.1 - tenkina sąlygas;
24.2 .1- tenkins sąlygas iki 2017-09-10;  
24.2.2 - tenkina sąlygas;                  
24.2.3 - tenkins sąlygas iki 2017-09-10; 
24.2.4 - tenkina sąlygas.</t>
  </si>
  <si>
    <t>Skaistakalnio parko ir jo prieigų sutvarkymas</t>
  </si>
  <si>
    <t>Pagal projektų finansavimo sąlygų aprašą: 
24.1 - tenkina sąlygas;          
24.2 .1-  tenkina sąlygas;  
24.2.2 - tenkina sąlygas; 
24.2.3 - tenkins sąlygas iki 2017-09-10; 
24.2.4 - tenkina sąlygas.</t>
  </si>
  <si>
    <t>Pagal projektų finansavimo sąlygų aprašą:
24.2 - tenkins sąlygas iki 2016-11-30.</t>
  </si>
  <si>
    <t>Pagal projektų finansavimo sąlygų aprašą:
 24.1 - tenkina sąlygas; 
24.2 - tenkins sąlygas iki 2016-11-30.</t>
  </si>
  <si>
    <t>Laisvės aikštės ir jos prieigų kompleksinis sutvarkymas</t>
  </si>
  <si>
    <t>Pagal projektų finansavimo sąlygų aprašą: 
24.1 - tenkina sąlygas;          
24.2.1-  tenkins sąlygas iki 2017-10-30;  
24.2.2 - tenkins sąlygas iki 2017-10-30; 
24.2.3 - tenkins sąlygas iki 2017-10-30; 
24.2.4 - tenkins sąlygas iki 2017-10-30.</t>
  </si>
  <si>
    <t>Panevėžio miesto autobusų stoties prieigų sutvarkymas</t>
  </si>
  <si>
    <t>Elektronikos gatvės prieigų sutvarkymas</t>
  </si>
  <si>
    <t>Pagal projektų finansavimo sąlygų aprašą: 
24.1 - tenkina sąlygas;          
24.2.1-  tenkins sąlygas iki 2019-04-01;  
24.2.2 - tenkins sąlygas iki 2019-04-01; 
24.2.3 - tenkins sąlygas iki 2019-04-01; 
24.2.4 - tenkins sąlygas iki 2019-04-01.</t>
  </si>
  <si>
    <t>Pagal projektų finansavimo sąlygų aprašą: 
24.1 - tenkina sąlygas;          
24.2.1-  tenkins sąlygas iki 2019-03-29;  
24.2.2 - tenkins sąlygas iki 2019-03-29; 
24.2.3 - tenkins sąlygas iki 2019-03-29; 
24.2.4 - tenkins sąlygas iki 2019-03-29.</t>
  </si>
  <si>
    <t>PATVIRTINTA
Panevėžio regiono plėtros tarybos
2016 m. rugpjūčio 31 d. sprendimu Nr. 51/4S-38 
(Panevėžio regiono plėtros tarybos 2019 m. gruodžio 17 d. 
sprendimo Nr. 51/4S-39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</si>
</sst>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;&quot;&quot;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name val="Times New Roman"/>
      <family val="1"/>
    </font>
    <font>
      <sz val="10"/>
      <name val="Times New Roman"/>
      <family val="1"/>
      <charset val="186"/>
    </font>
    <font>
      <sz val="10"/>
      <name val="Times New Roman"/>
      <family val="1"/>
    </font>
    <font>
      <i/>
      <strike/>
      <sz val="12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1" applyFont="1"/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7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top" wrapText="1"/>
    </xf>
    <xf numFmtId="0" fontId="6" fillId="0" borderId="0" xfId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top"/>
    </xf>
    <xf numFmtId="4" fontId="6" fillId="0" borderId="1" xfId="0" applyNumberFormat="1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164" fontId="6" fillId="0" borderId="1" xfId="0" applyNumberFormat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9" fillId="0" borderId="5" xfId="1" applyFont="1" applyBorder="1" applyAlignment="1">
      <alignment horizontal="left" vertical="top" wrapText="1"/>
    </xf>
    <xf numFmtId="0" fontId="9" fillId="3" borderId="5" xfId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vertical="center"/>
    </xf>
    <xf numFmtId="14" fontId="6" fillId="0" borderId="1" xfId="1" applyNumberFormat="1" applyFont="1" applyFill="1" applyBorder="1" applyAlignment="1">
      <alignment horizontal="right" vertical="top" wrapText="1"/>
    </xf>
    <xf numFmtId="0" fontId="8" fillId="0" borderId="1" xfId="1" applyFont="1" applyFill="1" applyBorder="1" applyAlignment="1">
      <alignment horizontal="left" vertical="top" wrapText="1"/>
    </xf>
    <xf numFmtId="4" fontId="2" fillId="0" borderId="0" xfId="0" applyNumberFormat="1" applyFont="1"/>
    <xf numFmtId="4" fontId="2" fillId="0" borderId="1" xfId="0" applyNumberFormat="1" applyFont="1" applyFill="1" applyBorder="1" applyAlignment="1">
      <alignment horizontal="right" vertical="top" wrapText="1"/>
    </xf>
    <xf numFmtId="0" fontId="10" fillId="0" borderId="1" xfId="0" applyFont="1" applyBorder="1" applyAlignment="1">
      <alignment horizontal="left" wrapText="1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9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4" fontId="2" fillId="0" borderId="1" xfId="0" applyNumberFormat="1" applyFont="1" applyFill="1" applyBorder="1" applyAlignment="1">
      <alignment horizontal="right" vertical="top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6"/>
  <sheetViews>
    <sheetView tabSelected="1" topLeftCell="A15" zoomScaleNormal="100" workbookViewId="0">
      <selection activeCell="G29" sqref="G29:M29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6" width="19.28515625" style="2" hidden="1" customWidth="1"/>
    <col min="7" max="7" width="15.140625" style="2" customWidth="1"/>
    <col min="8" max="8" width="14.5703125" style="2" customWidth="1"/>
    <col min="9" max="13" width="13.7109375" style="2" customWidth="1"/>
    <col min="14" max="14" width="18.28515625" style="2" customWidth="1"/>
    <col min="15" max="15" width="17.85546875" style="2" customWidth="1"/>
    <col min="16" max="16384" width="9.140625" style="2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64" t="s">
        <v>51</v>
      </c>
      <c r="L2" s="64"/>
      <c r="M2" s="64"/>
      <c r="N2" s="64"/>
      <c r="O2" s="64"/>
    </row>
    <row r="3" spans="2:15" ht="3" hidden="1" customHeight="1" x14ac:dyDescent="0.2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2:15" ht="12" hidden="1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15" ht="36.75" hidden="1" customHeight="1" x14ac:dyDescent="0.25">
      <c r="B5" s="72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/>
    </row>
    <row r="6" spans="2:15" ht="15" customHeight="1" x14ac:dyDescent="0.25">
      <c r="B6" s="66" t="s">
        <v>13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</row>
    <row r="7" spans="2:15" ht="54.75" customHeight="1" x14ac:dyDescent="0.25">
      <c r="B7" s="65" t="s">
        <v>23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</row>
    <row r="8" spans="2:15" ht="6.75" customHeight="1" x14ac:dyDescent="0.25">
      <c r="B8" s="66" t="s">
        <v>13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</row>
    <row r="9" spans="2:15" s="5" customFormat="1" ht="24" customHeight="1" x14ac:dyDescent="0.25">
      <c r="B9" s="69" t="s">
        <v>24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</row>
    <row r="10" spans="2:15" ht="30.75" customHeight="1" x14ac:dyDescent="0.25">
      <c r="B10" s="69" t="s">
        <v>21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</row>
    <row r="11" spans="2:15" x14ac:dyDescent="0.25">
      <c r="B11" s="8"/>
      <c r="C11" s="8"/>
      <c r="D11" s="8"/>
      <c r="E11" s="8"/>
      <c r="F11" s="8"/>
      <c r="G11" s="8"/>
      <c r="H11" s="70"/>
      <c r="I11" s="70"/>
      <c r="J11" s="70"/>
      <c r="K11" s="70"/>
      <c r="L11" s="70"/>
      <c r="M11" s="70"/>
      <c r="N11" s="70"/>
      <c r="O11" s="9"/>
    </row>
    <row r="12" spans="2:15" ht="18.75" customHeight="1" x14ac:dyDescent="0.25">
      <c r="B12" s="8"/>
      <c r="C12" s="8"/>
      <c r="D12" s="8"/>
      <c r="E12" s="8"/>
      <c r="G12" s="67">
        <v>42613</v>
      </c>
      <c r="H12" s="68"/>
      <c r="I12" s="75" t="s">
        <v>25</v>
      </c>
      <c r="J12" s="75"/>
      <c r="K12" s="75"/>
      <c r="L12" s="8"/>
      <c r="M12" s="8"/>
      <c r="N12" s="8"/>
      <c r="O12" s="9"/>
    </row>
    <row r="13" spans="2:15" x14ac:dyDescent="0.25">
      <c r="B13" s="1"/>
      <c r="C13" s="1"/>
      <c r="D13" s="1"/>
      <c r="E13" s="1"/>
      <c r="F13" s="1"/>
      <c r="G13" s="10"/>
      <c r="H13" s="10"/>
      <c r="I13" s="10"/>
      <c r="J13" s="10"/>
      <c r="K13" s="1"/>
      <c r="L13" s="1"/>
      <c r="M13" s="1"/>
      <c r="N13" s="1"/>
      <c r="O13" s="1"/>
    </row>
    <row r="14" spans="2:15" ht="15" customHeight="1" x14ac:dyDescent="0.25">
      <c r="B14" s="45" t="s">
        <v>0</v>
      </c>
      <c r="C14" s="45" t="s">
        <v>5</v>
      </c>
      <c r="D14" s="45" t="s">
        <v>19</v>
      </c>
      <c r="E14" s="58"/>
      <c r="F14" s="44"/>
      <c r="G14" s="61" t="s">
        <v>15</v>
      </c>
      <c r="H14" s="62"/>
      <c r="I14" s="62"/>
      <c r="J14" s="62"/>
      <c r="K14" s="62"/>
      <c r="L14" s="62"/>
      <c r="M14" s="63"/>
      <c r="N14" s="45" t="s">
        <v>6</v>
      </c>
      <c r="O14" s="55" t="s">
        <v>20</v>
      </c>
    </row>
    <row r="15" spans="2:15" ht="37.5" customHeight="1" x14ac:dyDescent="0.25">
      <c r="B15" s="45"/>
      <c r="C15" s="45"/>
      <c r="D15" s="45"/>
      <c r="E15" s="59"/>
      <c r="F15" s="44"/>
      <c r="G15" s="55" t="s">
        <v>8</v>
      </c>
      <c r="H15" s="45" t="s">
        <v>3</v>
      </c>
      <c r="I15" s="45"/>
      <c r="J15" s="52" t="s">
        <v>1</v>
      </c>
      <c r="K15" s="53"/>
      <c r="L15" s="53"/>
      <c r="M15" s="54"/>
      <c r="N15" s="45"/>
      <c r="O15" s="57"/>
    </row>
    <row r="16" spans="2:15" ht="23.25" customHeight="1" x14ac:dyDescent="0.25">
      <c r="B16" s="45"/>
      <c r="C16" s="45"/>
      <c r="D16" s="45"/>
      <c r="E16" s="59"/>
      <c r="F16" s="44"/>
      <c r="G16" s="57"/>
      <c r="H16" s="45" t="s">
        <v>9</v>
      </c>
      <c r="I16" s="52" t="s">
        <v>4</v>
      </c>
      <c r="J16" s="53"/>
      <c r="K16" s="53"/>
      <c r="L16" s="53"/>
      <c r="M16" s="54"/>
      <c r="N16" s="45"/>
      <c r="O16" s="57"/>
    </row>
    <row r="17" spans="2:18" ht="23.25" customHeight="1" x14ac:dyDescent="0.25">
      <c r="B17" s="45"/>
      <c r="C17" s="45"/>
      <c r="D17" s="45"/>
      <c r="E17" s="59"/>
      <c r="F17" s="44"/>
      <c r="G17" s="57"/>
      <c r="H17" s="45"/>
      <c r="I17" s="55" t="s">
        <v>7</v>
      </c>
      <c r="J17" s="52" t="s">
        <v>17</v>
      </c>
      <c r="K17" s="53"/>
      <c r="L17" s="53"/>
      <c r="M17" s="54"/>
      <c r="N17" s="45"/>
      <c r="O17" s="57"/>
    </row>
    <row r="18" spans="2:18" ht="90" customHeight="1" x14ac:dyDescent="0.25">
      <c r="B18" s="45"/>
      <c r="C18" s="45"/>
      <c r="D18" s="45"/>
      <c r="E18" s="60"/>
      <c r="F18" s="44"/>
      <c r="G18" s="56"/>
      <c r="H18" s="45"/>
      <c r="I18" s="56"/>
      <c r="J18" s="22" t="s">
        <v>10</v>
      </c>
      <c r="K18" s="21" t="s">
        <v>14</v>
      </c>
      <c r="L18" s="21" t="s">
        <v>11</v>
      </c>
      <c r="M18" s="21" t="s">
        <v>12</v>
      </c>
      <c r="N18" s="45"/>
      <c r="O18" s="56"/>
    </row>
    <row r="19" spans="2:18" ht="18.75" customHeight="1" x14ac:dyDescent="0.25">
      <c r="B19" s="3">
        <v>1</v>
      </c>
      <c r="C19" s="3">
        <v>2</v>
      </c>
      <c r="D19" s="3">
        <v>3</v>
      </c>
      <c r="E19" s="11"/>
      <c r="F19" s="11"/>
      <c r="G19" s="11">
        <v>4</v>
      </c>
      <c r="H19" s="3">
        <v>5</v>
      </c>
      <c r="I19" s="3">
        <v>6</v>
      </c>
      <c r="J19" s="3">
        <v>7</v>
      </c>
      <c r="K19" s="3">
        <v>8</v>
      </c>
      <c r="L19" s="3">
        <v>9</v>
      </c>
      <c r="M19" s="3">
        <v>10</v>
      </c>
      <c r="N19" s="3">
        <v>11</v>
      </c>
      <c r="O19" s="3">
        <v>12</v>
      </c>
    </row>
    <row r="20" spans="2:18" s="7" customFormat="1" ht="93" customHeight="1" x14ac:dyDescent="0.25">
      <c r="B20" s="13">
        <v>1</v>
      </c>
      <c r="C20" s="16" t="s">
        <v>22</v>
      </c>
      <c r="D20" s="14" t="s">
        <v>26</v>
      </c>
      <c r="E20" s="6"/>
      <c r="F20" s="6"/>
      <c r="G20" s="25">
        <f>SUM(H20:M20)</f>
        <v>2015304.99</v>
      </c>
      <c r="H20" s="28">
        <v>1713009</v>
      </c>
      <c r="I20" s="28">
        <v>151148</v>
      </c>
      <c r="J20" s="28">
        <v>0</v>
      </c>
      <c r="K20" s="28">
        <v>151147.99</v>
      </c>
      <c r="L20" s="28">
        <v>0</v>
      </c>
      <c r="M20" s="28">
        <v>0</v>
      </c>
      <c r="N20" s="17">
        <v>42704</v>
      </c>
      <c r="O20" s="18" t="s">
        <v>43</v>
      </c>
    </row>
    <row r="21" spans="2:18" s="7" customFormat="1" ht="147.75" customHeight="1" x14ac:dyDescent="0.25">
      <c r="B21" s="15">
        <v>2</v>
      </c>
      <c r="C21" s="16" t="s">
        <v>22</v>
      </c>
      <c r="D21" s="14" t="s">
        <v>27</v>
      </c>
      <c r="E21" s="6"/>
      <c r="F21" s="6"/>
      <c r="G21" s="25">
        <f>SUM(H21:M21)</f>
        <v>3098933.9999999995</v>
      </c>
      <c r="H21" s="28">
        <v>2634093.9</v>
      </c>
      <c r="I21" s="28">
        <v>232420.05</v>
      </c>
      <c r="J21" s="28">
        <v>0</v>
      </c>
      <c r="K21" s="28">
        <v>232420.05</v>
      </c>
      <c r="L21" s="28">
        <v>0</v>
      </c>
      <c r="M21" s="28">
        <v>0</v>
      </c>
      <c r="N21" s="17">
        <v>42734</v>
      </c>
      <c r="O21" s="18" t="s">
        <v>28</v>
      </c>
    </row>
    <row r="22" spans="2:18" s="7" customFormat="1" ht="102.75" customHeight="1" x14ac:dyDescent="0.25">
      <c r="B22" s="15">
        <v>3</v>
      </c>
      <c r="C22" s="29" t="s">
        <v>22</v>
      </c>
      <c r="D22" s="14" t="s">
        <v>29</v>
      </c>
      <c r="E22" s="6"/>
      <c r="F22" s="6"/>
      <c r="G22" s="25">
        <v>660472.16</v>
      </c>
      <c r="H22" s="37">
        <v>561401.29</v>
      </c>
      <c r="I22" s="37">
        <v>49535.44</v>
      </c>
      <c r="J22" s="37">
        <v>0</v>
      </c>
      <c r="K22" s="37">
        <v>49535.43</v>
      </c>
      <c r="L22" s="37">
        <v>0</v>
      </c>
      <c r="M22" s="28">
        <v>0</v>
      </c>
      <c r="N22" s="17">
        <v>42734</v>
      </c>
      <c r="O22" s="18" t="s">
        <v>44</v>
      </c>
    </row>
    <row r="23" spans="2:18" s="7" customFormat="1" ht="89.25" x14ac:dyDescent="0.25">
      <c r="B23" s="15">
        <v>4</v>
      </c>
      <c r="C23" s="16" t="s">
        <v>22</v>
      </c>
      <c r="D23" s="14" t="s">
        <v>30</v>
      </c>
      <c r="E23" s="6"/>
      <c r="F23" s="6"/>
      <c r="G23" s="25">
        <f t="shared" ref="G23" si="0">SUM(H23:M23)</f>
        <v>1032434.0000000001</v>
      </c>
      <c r="H23" s="28">
        <v>877568.9</v>
      </c>
      <c r="I23" s="28">
        <v>77432.55</v>
      </c>
      <c r="J23" s="28">
        <v>0</v>
      </c>
      <c r="K23" s="28">
        <v>77432.55</v>
      </c>
      <c r="L23" s="28">
        <v>0</v>
      </c>
      <c r="M23" s="28">
        <v>0</v>
      </c>
      <c r="N23" s="17">
        <v>42795</v>
      </c>
      <c r="O23" s="18" t="s">
        <v>31</v>
      </c>
    </row>
    <row r="24" spans="2:18" s="7" customFormat="1" ht="84.75" customHeight="1" x14ac:dyDescent="0.25">
      <c r="B24" s="13">
        <v>5</v>
      </c>
      <c r="C24" s="16" t="s">
        <v>22</v>
      </c>
      <c r="D24" s="14" t="s">
        <v>32</v>
      </c>
      <c r="E24" s="6"/>
      <c r="F24" s="6"/>
      <c r="G24" s="25">
        <f t="shared" ref="G24:G28" si="1">SUM(H24:M24)</f>
        <v>941265</v>
      </c>
      <c r="H24" s="30">
        <v>800075.13</v>
      </c>
      <c r="I24" s="28">
        <v>70594.87</v>
      </c>
      <c r="J24" s="28">
        <v>0</v>
      </c>
      <c r="K24" s="28">
        <v>70595</v>
      </c>
      <c r="L24" s="28">
        <v>0</v>
      </c>
      <c r="M24" s="28">
        <v>0</v>
      </c>
      <c r="N24" s="17">
        <v>42766</v>
      </c>
      <c r="O24" s="18" t="s">
        <v>33</v>
      </c>
    </row>
    <row r="25" spans="2:18" s="7" customFormat="1" ht="89.25" x14ac:dyDescent="0.25">
      <c r="B25" s="15">
        <v>6</v>
      </c>
      <c r="C25" s="16" t="s">
        <v>22</v>
      </c>
      <c r="D25" s="14" t="s">
        <v>34</v>
      </c>
      <c r="E25" s="6"/>
      <c r="F25" s="6"/>
      <c r="G25" s="25">
        <f t="shared" si="1"/>
        <v>878246.14999999991</v>
      </c>
      <c r="H25" s="30">
        <v>746509.22</v>
      </c>
      <c r="I25" s="28">
        <v>65868.460000000006</v>
      </c>
      <c r="J25" s="28">
        <v>0</v>
      </c>
      <c r="K25" s="28">
        <v>65868.47</v>
      </c>
      <c r="L25" s="28">
        <v>0</v>
      </c>
      <c r="M25" s="28">
        <v>0</v>
      </c>
      <c r="N25" s="17">
        <v>42766</v>
      </c>
      <c r="O25" s="18" t="s">
        <v>35</v>
      </c>
    </row>
    <row r="26" spans="2:18" s="7" customFormat="1" ht="175.5" customHeight="1" x14ac:dyDescent="0.25">
      <c r="B26" s="15">
        <v>7</v>
      </c>
      <c r="C26" s="16" t="s">
        <v>36</v>
      </c>
      <c r="D26" s="14" t="s">
        <v>37</v>
      </c>
      <c r="E26" s="6"/>
      <c r="F26" s="6"/>
      <c r="G26" s="25">
        <f t="shared" si="1"/>
        <v>1718956</v>
      </c>
      <c r="H26" s="30">
        <v>1461111.4</v>
      </c>
      <c r="I26" s="28">
        <v>128921.60000000001</v>
      </c>
      <c r="J26" s="28">
        <v>0</v>
      </c>
      <c r="K26" s="28">
        <v>128923</v>
      </c>
      <c r="L26" s="28">
        <v>0</v>
      </c>
      <c r="M26" s="28">
        <v>0</v>
      </c>
      <c r="N26" s="17">
        <v>42982</v>
      </c>
      <c r="O26" s="18" t="s">
        <v>38</v>
      </c>
    </row>
    <row r="27" spans="2:18" s="7" customFormat="1" ht="191.25" x14ac:dyDescent="0.25">
      <c r="B27" s="15">
        <v>8</v>
      </c>
      <c r="C27" s="16" t="s">
        <v>36</v>
      </c>
      <c r="D27" s="14" t="s">
        <v>39</v>
      </c>
      <c r="E27" s="6"/>
      <c r="F27" s="6"/>
      <c r="G27" s="25">
        <f t="shared" si="1"/>
        <v>2737679.7499999995</v>
      </c>
      <c r="H27" s="30">
        <v>2327027.7799999998</v>
      </c>
      <c r="I27" s="28">
        <v>205325.99</v>
      </c>
      <c r="J27" s="28">
        <v>0</v>
      </c>
      <c r="K27" s="28">
        <v>205325.98</v>
      </c>
      <c r="L27" s="28">
        <v>0</v>
      </c>
      <c r="M27" s="28">
        <v>0</v>
      </c>
      <c r="N27" s="17">
        <v>42988</v>
      </c>
      <c r="O27" s="18" t="s">
        <v>40</v>
      </c>
    </row>
    <row r="28" spans="2:18" s="7" customFormat="1" ht="159.75" customHeight="1" x14ac:dyDescent="0.25">
      <c r="B28" s="15">
        <v>9</v>
      </c>
      <c r="C28" s="16" t="s">
        <v>36</v>
      </c>
      <c r="D28" s="14" t="s">
        <v>41</v>
      </c>
      <c r="E28" s="6"/>
      <c r="F28" s="6"/>
      <c r="G28" s="25">
        <f t="shared" si="1"/>
        <v>1999926</v>
      </c>
      <c r="H28" s="30">
        <v>1699937.1</v>
      </c>
      <c r="I28" s="28">
        <v>149994.45000000001</v>
      </c>
      <c r="J28" s="28">
        <v>0</v>
      </c>
      <c r="K28" s="28">
        <v>149994.45000000001</v>
      </c>
      <c r="L28" s="28">
        <v>0</v>
      </c>
      <c r="M28" s="28">
        <v>0</v>
      </c>
      <c r="N28" s="17">
        <v>42988</v>
      </c>
      <c r="O28" s="18" t="s">
        <v>42</v>
      </c>
    </row>
    <row r="29" spans="2:18" s="7" customFormat="1" ht="216.75" x14ac:dyDescent="0.25">
      <c r="B29" s="15">
        <v>10</v>
      </c>
      <c r="C29" s="16" t="s">
        <v>36</v>
      </c>
      <c r="D29" s="14" t="s">
        <v>45</v>
      </c>
      <c r="E29" s="6"/>
      <c r="F29" s="6"/>
      <c r="G29" s="25">
        <v>6011298.0499999998</v>
      </c>
      <c r="H29" s="76">
        <v>5073443.5999999996</v>
      </c>
      <c r="I29" s="37">
        <v>447656.79</v>
      </c>
      <c r="J29" s="37">
        <v>0</v>
      </c>
      <c r="K29" s="37">
        <v>490197.66</v>
      </c>
      <c r="L29" s="37">
        <v>0</v>
      </c>
      <c r="M29" s="37">
        <v>0</v>
      </c>
      <c r="N29" s="17">
        <v>43038</v>
      </c>
      <c r="O29" s="18" t="s">
        <v>46</v>
      </c>
      <c r="Q29" s="7">
        <v>298</v>
      </c>
      <c r="R29" s="7">
        <v>5</v>
      </c>
    </row>
    <row r="30" spans="2:18" s="7" customFormat="1" ht="216.75" x14ac:dyDescent="0.25">
      <c r="B30" s="15">
        <v>11</v>
      </c>
      <c r="C30" s="16" t="s">
        <v>36</v>
      </c>
      <c r="D30" s="23" t="s">
        <v>47</v>
      </c>
      <c r="E30" s="24"/>
      <c r="F30" s="24"/>
      <c r="G30" s="25">
        <f t="shared" ref="G30:G31" si="2">SUM(H30:M30)</f>
        <v>1578428.9999999998</v>
      </c>
      <c r="H30" s="26">
        <v>1341664.6499999999</v>
      </c>
      <c r="I30" s="27">
        <v>118382.17</v>
      </c>
      <c r="J30" s="27">
        <v>0</v>
      </c>
      <c r="K30" s="27">
        <v>118382.18</v>
      </c>
      <c r="L30" s="27">
        <v>0</v>
      </c>
      <c r="M30" s="27">
        <v>0</v>
      </c>
      <c r="N30" s="34">
        <v>43556</v>
      </c>
      <c r="O30" s="35" t="s">
        <v>49</v>
      </c>
    </row>
    <row r="31" spans="2:18" s="7" customFormat="1" ht="199.5" customHeight="1" x14ac:dyDescent="0.25">
      <c r="B31" s="15">
        <v>12</v>
      </c>
      <c r="C31" s="16" t="s">
        <v>36</v>
      </c>
      <c r="D31" s="23" t="s">
        <v>48</v>
      </c>
      <c r="E31" s="24"/>
      <c r="F31" s="24"/>
      <c r="G31" s="25">
        <f t="shared" si="2"/>
        <v>741694.25999999989</v>
      </c>
      <c r="H31" s="26">
        <v>630440.12</v>
      </c>
      <c r="I31" s="27">
        <v>55627.06</v>
      </c>
      <c r="J31" s="27">
        <v>0</v>
      </c>
      <c r="K31" s="27">
        <v>55627.08</v>
      </c>
      <c r="L31" s="27">
        <v>0</v>
      </c>
      <c r="M31" s="27">
        <v>0</v>
      </c>
      <c r="N31" s="34">
        <v>43553</v>
      </c>
      <c r="O31" s="35" t="s">
        <v>50</v>
      </c>
    </row>
    <row r="32" spans="2:18" s="7" customFormat="1" x14ac:dyDescent="0.25">
      <c r="B32" s="12"/>
      <c r="C32" s="12"/>
      <c r="D32" s="12"/>
      <c r="E32" s="31"/>
      <c r="F32" s="32"/>
      <c r="G32" s="12"/>
      <c r="H32" s="38"/>
      <c r="I32" s="38"/>
      <c r="J32" s="38"/>
      <c r="K32" s="38"/>
      <c r="L32" s="38"/>
      <c r="M32" s="38"/>
      <c r="N32" s="12"/>
      <c r="O32" s="12"/>
    </row>
    <row r="33" spans="2:15" ht="13.5" customHeight="1" x14ac:dyDescent="0.25">
      <c r="B33" s="49" t="s">
        <v>2</v>
      </c>
      <c r="C33" s="50"/>
      <c r="D33" s="50"/>
      <c r="E33" s="50"/>
      <c r="F33" s="51"/>
      <c r="G33" s="20">
        <f>SUM(G20:G32)</f>
        <v>23414639.359999999</v>
      </c>
      <c r="H33" s="33">
        <f t="shared" ref="H33:M33" si="3">SUM(H20:H31)</f>
        <v>19866282.09</v>
      </c>
      <c r="I33" s="33">
        <f t="shared" si="3"/>
        <v>1752907.43</v>
      </c>
      <c r="J33" s="33">
        <f t="shared" si="3"/>
        <v>0</v>
      </c>
      <c r="K33" s="33">
        <f t="shared" si="3"/>
        <v>1795449.8399999999</v>
      </c>
      <c r="L33" s="33">
        <f t="shared" si="3"/>
        <v>0</v>
      </c>
      <c r="M33" s="33">
        <f t="shared" si="3"/>
        <v>0</v>
      </c>
      <c r="N33" s="42"/>
      <c r="O33" s="43"/>
    </row>
    <row r="34" spans="2:15" s="19" customFormat="1" ht="26.25" customHeight="1" x14ac:dyDescent="0.25">
      <c r="B34" s="46" t="s">
        <v>16</v>
      </c>
      <c r="C34" s="47"/>
      <c r="D34" s="47"/>
      <c r="E34" s="47"/>
      <c r="F34" s="47"/>
      <c r="G34" s="48"/>
      <c r="H34" s="39">
        <v>19867933</v>
      </c>
      <c r="I34" s="40"/>
      <c r="J34" s="40"/>
      <c r="K34" s="40"/>
      <c r="L34" s="40"/>
      <c r="M34" s="40"/>
      <c r="N34" s="40"/>
      <c r="O34" s="41"/>
    </row>
    <row r="35" spans="2:15" s="19" customFormat="1" ht="43.5" customHeight="1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2:15" x14ac:dyDescent="0.25">
      <c r="F36" s="2" t="s">
        <v>18</v>
      </c>
      <c r="H36" s="36"/>
    </row>
  </sheetData>
  <mergeCells count="31">
    <mergeCell ref="C14:C18"/>
    <mergeCell ref="G14:M14"/>
    <mergeCell ref="H16:H18"/>
    <mergeCell ref="I16:M16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B6:O6"/>
    <mergeCell ref="H32:M32"/>
    <mergeCell ref="H34:O34"/>
    <mergeCell ref="N33:O33"/>
    <mergeCell ref="F14:F18"/>
    <mergeCell ref="B14:B18"/>
    <mergeCell ref="B34:G34"/>
    <mergeCell ref="B33:F33"/>
    <mergeCell ref="D14:D18"/>
    <mergeCell ref="J17:M17"/>
    <mergeCell ref="I17:I18"/>
    <mergeCell ref="O14:O18"/>
    <mergeCell ref="N14:N18"/>
    <mergeCell ref="H15:I15"/>
    <mergeCell ref="G15:G18"/>
    <mergeCell ref="E14:E18"/>
    <mergeCell ref="J15:M15"/>
  </mergeCells>
  <pageMargins left="0.25" right="0.25" top="0.75" bottom="0.75" header="0.3" footer="0.3"/>
  <pageSetup paperSize="9" scale="77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2017-09-18T09:24:42Z</cp:lastPrinted>
  <dcterms:created xsi:type="dcterms:W3CDTF">2013-02-28T07:13:39Z</dcterms:created>
  <dcterms:modified xsi:type="dcterms:W3CDTF">2019-12-17T09:52:00Z</dcterms:modified>
</cp:coreProperties>
</file>