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tsargine kopija\Issisaugoti_kristinos\REGIONO PLETRA\Regiono plėtros taryba\POSEDZIAI\2020-01-10-16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9" i="1" l="1"/>
  <c r="K29" i="1" l="1"/>
  <c r="I29" i="1"/>
  <c r="H29" i="1" l="1"/>
  <c r="M29" i="1" l="1"/>
  <c r="L29" i="1"/>
  <c r="J29" i="1"/>
  <c r="G20" i="1" l="1"/>
</calcChain>
</file>

<file path=xl/sharedStrings.xml><?xml version="1.0" encoding="utf-8"?>
<sst xmlns="http://schemas.openxmlformats.org/spreadsheetml/2006/main" count="54" uniqueCount="48">
  <si>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</si>
  <si>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</si>
  <si>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</si>
  <si>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</si>
  <si>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</si>
  <si>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</si>
  <si>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</si>
  <si>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</si>
  <si>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</si>
  <si>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</si>
  <si>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</si>
  <si>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</si>
  <si>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</si>
  <si>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</si>
  <si>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</si>
  <si>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</si>
  <si>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</si>
  <si>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</si>
  <si>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</si>
  <si>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</si>
  <si>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</si>
  <si>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</si>
  <si>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Biržų rajono savivaldybės administracija</t>
  </si>
  <si>
    <t>Panevėžio rajono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</si>
  <si>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</si>
  <si>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08.2.1-CPVA-R-908 Kaimo gyvenamųjų vietovių atnaujinimas</t>
  </si>
  <si>
    <t>Nr. 08.2.1-CPVA-R-908-51</t>
  </si>
  <si>
    <t>Vabalninko miesto gyvenamųjų vietovių atnaujinimas</t>
  </si>
  <si>
    <t>Pagal projektų finansavimo sąlygų aprašą:
23.1 - tenkina sąlygas;
23.2 - tenkina sąlygas;
23.3.1 - tenkins sąlygas iki 2016-10-01;
23.3.2 - tenkina sąlygas;
23.3.3 - netaikoma;
23.3.4 - tenkina sąlygas.</t>
  </si>
  <si>
    <t>Gyvenimo kokybės ir aplinkos gerinimas Krekenavos miestelyje, Panevėžio rajone</t>
  </si>
  <si>
    <t>Pagal projektų finansavimo sąlygų aprašą:
23.1 - tenkina sąlygas;
23.2 - tenkina sąlygas;
23.3.1 - tenkins sąlygas iki 2016-10-31;
23.3.2 - tenkins sąlygas iki 2016-10-31;
23.3.3 - tenkins sąlygas iki 2016-10-31;
23.3.4 - tenkins sąlygas iki 2016-10-31.</t>
  </si>
  <si>
    <t>Gyvenimo kokybės ir aplinkos gerinimas Ramygaloje, Panevėžio rajone</t>
  </si>
  <si>
    <t>Pagal projektų finansavimo sąlygų aprašą:
23.1 - tenkina sąlygas;
23.2 - tenkina sąlygas;
23.3.1 - tenkina sąlygas;
23.3.2 - tenkina sąlygas;
23.3.3 - netaikoma;
23.3.4 - tenkins sąlygas iki 2016-12-15.</t>
  </si>
  <si>
    <t>Joniškėlio miesto viešosios infrastruktūros plėtra</t>
  </si>
  <si>
    <t>Pasvalio rajono savivaldybės administracija</t>
  </si>
  <si>
    <t>Pagal projektų finansavimo sąlygų aprašą:
23.1 - tenkina sąlygas;
23.2 - tenkina sąlygas;
23.3.1 - tenkina sąlygas;
23.3.2 - tenkina sąlygas;
23.3.3 - netaikoma;
23.3.4 - tenkina sąlygas.</t>
  </si>
  <si>
    <t>Rokiškio rajono savivaldybės administracija</t>
  </si>
  <si>
    <t>Juodupės miestelio gyvenamosios vietovės atnaujinimas</t>
  </si>
  <si>
    <t>Obelių miesto gyvenamosios vietovės atnaujinimas</t>
  </si>
  <si>
    <t>Gyvenimo kokybės ir aplinkos gerinimas Piniavoje, Panevėžio rajone</t>
  </si>
  <si>
    <t>Pagal projektų finansavimo sąlygų aprašą:
23.1 - tenkina sąlygas;
23.2 - tenkina sąlygas;
23.3.1 - tenkins sąlygas iki 2017-10-31;
23.3.2 - tenkina sąlygas;
23.3.3 - netaikoma;
23.3.4 - tenkins sąlygas iki 2017-10-31.</t>
  </si>
  <si>
    <t>Gyvenimo kokybės ir aplinkos gerinimas Velžyje, Panevėžio rajone</t>
  </si>
  <si>
    <t>Pagal projektų finansavimo sąlygų aprašą:
23.1 - tenkina sąlygas;
23.2 - tenkina sąlygas;
23.3.1 - tenkina sąlygas;
23.3.2 - tenkina sąlygas;
23.3.3 - netaikoma;
23.3.4 - tenkins sąlygas iki 2017-12-29.</t>
  </si>
  <si>
    <t>Pagal projektų finansavimo sąlygų aprašą:
23.1 - tenkina sąlygas;
23.2 - tenkina sąlygas;
23.3.1 -tenkins sąlygas iki 2017-12-29;
23.3.2 - tenkina sąlygas;
23.3.3 - netaikoma;
23.3.4 - tenkins sąlygas iki 2017-12-29.</t>
  </si>
  <si>
    <t>Pagal projektų finansavimo sąlygų aprašą:
23.1 - tenkina sąlygas;
23.2 - tenkina sąlygas;
23.3.1 - tenkins sąlygas iki 2018-02-28 23.3.2 - tenkins sąlygas iki 2019-10-31;
23.3.3 - netaikoma;
23.3.4 - tenkins sąlygas iki 2018-02-28.</t>
  </si>
  <si>
    <t>Biržų kaimo gyvenamųjų vietovių atnaujinimas</t>
  </si>
  <si>
    <t>Pagal projektų finansavimo sąlygų aprašą:
23.1 - tenkina sąlygas;
23.2 - tenkina sąlygas;
23.3.1 -tenkins sąlygas iki 2018-05-31;
23.3.2 - tenkina sąlygas;
23.3.3 - netaikoma;
23.3.4 - tenkins sąlygas iki 2018-05-31.</t>
  </si>
  <si>
    <t>PATVIRTINTA
Panevėžio regiono plėtros tarybos
2016 m. birželio 9 d. sprendimu Nr. 51/4S-26
(Panevėžio regiono plėtros tarybos 2020 m. sausio 20 d. sprendimo Nr.  51/4S-1        
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</si>
</sst>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0" fontId="2" fillId="0" borderId="6" xfId="1" applyFont="1" applyFill="1" applyBorder="1" applyAlignment="1">
      <alignment horizontal="center" vertical="top" wrapText="1"/>
    </xf>
    <xf numFmtId="4" fontId="2" fillId="0" borderId="0" xfId="0" applyNumberFormat="1" applyFont="1" applyAlignment="1">
      <alignment vertical="center"/>
    </xf>
    <xf numFmtId="4" fontId="11" fillId="0" borderId="1" xfId="0" applyNumberFormat="1" applyFont="1" applyFill="1" applyBorder="1" applyAlignment="1">
      <alignment horizontal="right" vertical="top" wrapText="1"/>
    </xf>
    <xf numFmtId="0" fontId="2" fillId="0" borderId="1" xfId="1" applyFont="1" applyFill="1" applyBorder="1" applyAlignment="1">
      <alignment horizontal="left" vertical="top" wrapText="1"/>
    </xf>
    <xf numFmtId="4" fontId="2" fillId="0" borderId="1" xfId="1" applyNumberFormat="1" applyFont="1" applyFill="1" applyBorder="1" applyAlignment="1">
      <alignment horizontal="right" vertical="top" wrapText="1"/>
    </xf>
    <xf numFmtId="0" fontId="12" fillId="0" borderId="1" xfId="1" applyFont="1" applyFill="1" applyBorder="1" applyAlignment="1">
      <alignment horizontal="left" vertical="top" wrapText="1"/>
    </xf>
    <xf numFmtId="0" fontId="5" fillId="0" borderId="5" xfId="1" applyFont="1" applyFill="1" applyBorder="1" applyAlignment="1">
      <alignment horizontal="left" vertical="top" wrapText="1"/>
    </xf>
    <xf numFmtId="14" fontId="2" fillId="0" borderId="5" xfId="1" applyNumberFormat="1" applyFont="1" applyFill="1" applyBorder="1" applyAlignment="1">
      <alignment horizontal="right" vertical="top" wrapText="1"/>
    </xf>
    <xf numFmtId="0" fontId="5" fillId="0" borderId="1" xfId="1" applyFont="1" applyFill="1" applyBorder="1" applyAlignment="1">
      <alignment horizontal="left" vertical="top" wrapText="1"/>
    </xf>
    <xf numFmtId="4" fontId="3" fillId="0" borderId="4" xfId="1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right" vertical="center"/>
    </xf>
    <xf numFmtId="0" fontId="4" fillId="0" borderId="9" xfId="1" applyFont="1" applyFill="1" applyBorder="1" applyAlignment="1">
      <alignment horizontal="right" vertical="center"/>
    </xf>
    <xf numFmtId="0" fontId="4" fillId="0" borderId="8" xfId="1" applyFont="1" applyFill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4" fontId="11" fillId="0" borderId="1" xfId="1" applyNumberFormat="1" applyFont="1" applyFill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horizontal="right" vertical="top"/>
    </xf>
    <xf numFmtId="4" fontId="11" fillId="0" borderId="1" xfId="0" applyNumberFormat="1" applyFont="1" applyFill="1" applyBorder="1" applyAlignment="1">
      <alignment horizontal="center" vertical="top"/>
    </xf>
    <xf numFmtId="4" fontId="11" fillId="0" borderId="1" xfId="1" applyNumberFormat="1" applyFont="1" applyFill="1" applyBorder="1" applyAlignment="1">
      <alignment horizontal="center" vertical="top" wrapText="1"/>
    </xf>
    <xf numFmtId="4" fontId="11" fillId="0" borderId="5" xfId="1" applyNumberFormat="1" applyFont="1" applyFill="1" applyBorder="1" applyAlignment="1">
      <alignment horizontal="center" vertical="top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7"/>
  <sheetViews>
    <sheetView tabSelected="1" topLeftCell="A2" zoomScaleNormal="100" workbookViewId="0">
      <selection activeCell="J23" sqref="J23"/>
    </sheetView>
  </sheetViews>
  <sheetFormatPr defaultRowHeight="15.75" x14ac:dyDescent="0.25"/>
  <cols>
    <col min="1" max="1" width="2.28515625" style="3" customWidth="1"/>
    <col min="2" max="2" width="5.7109375" style="3" customWidth="1"/>
    <col min="3" max="3" width="18.42578125" style="3" customWidth="1"/>
    <col min="4" max="4" width="22.1406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7" width="9.140625" style="3"/>
    <col min="18" max="18" width="10.140625" style="3" bestFit="1" customWidth="1"/>
    <col min="19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7" t="s">
        <v>47</v>
      </c>
      <c r="L2" s="57"/>
      <c r="M2" s="57"/>
      <c r="N2" s="57"/>
      <c r="O2" s="57"/>
    </row>
    <row r="3" spans="2:15" ht="3" hidden="1" customHeight="1" x14ac:dyDescent="0.25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65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7"/>
    </row>
    <row r="6" spans="2:15" ht="15" customHeight="1" x14ac:dyDescent="0.25">
      <c r="B6" s="59" t="s">
        <v>13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2:15" ht="54.75" customHeight="1" x14ac:dyDescent="0.25">
      <c r="B7" s="58" t="s">
        <v>24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2:15" ht="6.75" customHeight="1" x14ac:dyDescent="0.25">
      <c r="B8" s="59" t="s">
        <v>13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</row>
    <row r="9" spans="2:15" s="7" customFormat="1" ht="24" customHeight="1" x14ac:dyDescent="0.25">
      <c r="B9" s="62" t="s">
        <v>25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2:15" ht="30.75" customHeight="1" x14ac:dyDescent="0.25">
      <c r="B10" s="62" t="s">
        <v>21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spans="2:15" x14ac:dyDescent="0.25">
      <c r="B11" s="10"/>
      <c r="C11" s="10"/>
      <c r="D11" s="10"/>
      <c r="E11" s="10"/>
      <c r="F11" s="10"/>
      <c r="G11" s="10"/>
      <c r="H11" s="63"/>
      <c r="I11" s="63"/>
      <c r="J11" s="63"/>
      <c r="K11" s="63"/>
      <c r="L11" s="63"/>
      <c r="M11" s="63"/>
      <c r="N11" s="63"/>
      <c r="O11" s="11"/>
    </row>
    <row r="12" spans="2:15" ht="18.75" customHeight="1" x14ac:dyDescent="0.25">
      <c r="B12" s="10"/>
      <c r="C12" s="10"/>
      <c r="D12" s="10"/>
      <c r="E12" s="10"/>
      <c r="G12" s="60">
        <v>42530</v>
      </c>
      <c r="H12" s="61"/>
      <c r="I12" s="68" t="s">
        <v>26</v>
      </c>
      <c r="J12" s="68"/>
      <c r="K12" s="68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43" t="s">
        <v>0</v>
      </c>
      <c r="C14" s="43" t="s">
        <v>5</v>
      </c>
      <c r="D14" s="43" t="s">
        <v>19</v>
      </c>
      <c r="E14" s="47"/>
      <c r="F14" s="56"/>
      <c r="G14" s="53" t="s">
        <v>15</v>
      </c>
      <c r="H14" s="54"/>
      <c r="I14" s="54"/>
      <c r="J14" s="54"/>
      <c r="K14" s="54"/>
      <c r="L14" s="54"/>
      <c r="M14" s="55"/>
      <c r="N14" s="43" t="s">
        <v>6</v>
      </c>
      <c r="O14" s="44" t="s">
        <v>20</v>
      </c>
    </row>
    <row r="15" spans="2:15" ht="37.5" customHeight="1" x14ac:dyDescent="0.25">
      <c r="B15" s="43"/>
      <c r="C15" s="43"/>
      <c r="D15" s="43"/>
      <c r="E15" s="48"/>
      <c r="F15" s="56"/>
      <c r="G15" s="44" t="s">
        <v>8</v>
      </c>
      <c r="H15" s="43" t="s">
        <v>3</v>
      </c>
      <c r="I15" s="43"/>
      <c r="J15" s="50" t="s">
        <v>1</v>
      </c>
      <c r="K15" s="51"/>
      <c r="L15" s="51"/>
      <c r="M15" s="52"/>
      <c r="N15" s="43"/>
      <c r="O15" s="45"/>
    </row>
    <row r="16" spans="2:15" ht="23.25" customHeight="1" x14ac:dyDescent="0.25">
      <c r="B16" s="43"/>
      <c r="C16" s="43"/>
      <c r="D16" s="43"/>
      <c r="E16" s="48"/>
      <c r="F16" s="56"/>
      <c r="G16" s="45"/>
      <c r="H16" s="43" t="s">
        <v>9</v>
      </c>
      <c r="I16" s="50" t="s">
        <v>4</v>
      </c>
      <c r="J16" s="51"/>
      <c r="K16" s="51"/>
      <c r="L16" s="51"/>
      <c r="M16" s="52"/>
      <c r="N16" s="43"/>
      <c r="O16" s="45"/>
    </row>
    <row r="17" spans="2:18" ht="23.25" customHeight="1" x14ac:dyDescent="0.25">
      <c r="B17" s="43"/>
      <c r="C17" s="43"/>
      <c r="D17" s="43"/>
      <c r="E17" s="48"/>
      <c r="F17" s="56"/>
      <c r="G17" s="45"/>
      <c r="H17" s="43"/>
      <c r="I17" s="44" t="s">
        <v>7</v>
      </c>
      <c r="J17" s="50" t="s">
        <v>17</v>
      </c>
      <c r="K17" s="51"/>
      <c r="L17" s="51"/>
      <c r="M17" s="52"/>
      <c r="N17" s="43"/>
      <c r="O17" s="45"/>
    </row>
    <row r="18" spans="2:18" ht="90" customHeight="1" x14ac:dyDescent="0.25">
      <c r="B18" s="43"/>
      <c r="C18" s="43"/>
      <c r="D18" s="43"/>
      <c r="E18" s="49"/>
      <c r="F18" s="56"/>
      <c r="G18" s="46"/>
      <c r="H18" s="43"/>
      <c r="I18" s="46"/>
      <c r="J18" s="4" t="s">
        <v>10</v>
      </c>
      <c r="K18" s="2" t="s">
        <v>14</v>
      </c>
      <c r="L18" s="2" t="s">
        <v>11</v>
      </c>
      <c r="M18" s="2" t="s">
        <v>12</v>
      </c>
      <c r="N18" s="43"/>
      <c r="O18" s="46"/>
    </row>
    <row r="19" spans="2:18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8" s="9" customFormat="1" ht="172.5" customHeight="1" x14ac:dyDescent="0.25">
      <c r="B20" s="15">
        <v>1</v>
      </c>
      <c r="C20" s="16" t="s">
        <v>22</v>
      </c>
      <c r="D20" s="24" t="s">
        <v>27</v>
      </c>
      <c r="E20" s="8"/>
      <c r="F20" s="8"/>
      <c r="G20" s="25">
        <f>SUM(H20:M20)</f>
        <v>379156.21</v>
      </c>
      <c r="H20" s="23">
        <v>322282.77</v>
      </c>
      <c r="I20" s="23">
        <v>37915.620000000003</v>
      </c>
      <c r="J20" s="23">
        <v>0</v>
      </c>
      <c r="K20" s="23">
        <v>18957.82</v>
      </c>
      <c r="L20" s="23">
        <v>0</v>
      </c>
      <c r="M20" s="23">
        <v>0</v>
      </c>
      <c r="N20" s="20">
        <v>42723</v>
      </c>
      <c r="O20" s="26" t="s">
        <v>28</v>
      </c>
    </row>
    <row r="21" spans="2:18" s="9" customFormat="1" ht="186" customHeight="1" x14ac:dyDescent="0.25">
      <c r="B21" s="15">
        <v>2</v>
      </c>
      <c r="C21" s="17" t="s">
        <v>23</v>
      </c>
      <c r="D21" s="17" t="s">
        <v>29</v>
      </c>
      <c r="E21" s="8"/>
      <c r="F21" s="8"/>
      <c r="G21" s="25">
        <v>337426.64</v>
      </c>
      <c r="H21" s="23">
        <v>285291</v>
      </c>
      <c r="I21" s="23">
        <v>33563.64</v>
      </c>
      <c r="J21" s="23">
        <v>0</v>
      </c>
      <c r="K21" s="23">
        <v>18572</v>
      </c>
      <c r="L21" s="23">
        <v>0</v>
      </c>
      <c r="M21" s="23">
        <v>0</v>
      </c>
      <c r="N21" s="20">
        <v>42734</v>
      </c>
      <c r="O21" s="26" t="s">
        <v>30</v>
      </c>
    </row>
    <row r="22" spans="2:18" s="9" customFormat="1" ht="181.5" customHeight="1" x14ac:dyDescent="0.25">
      <c r="B22" s="15">
        <v>3</v>
      </c>
      <c r="C22" s="17" t="s">
        <v>23</v>
      </c>
      <c r="D22" s="24" t="s">
        <v>31</v>
      </c>
      <c r="E22" s="8"/>
      <c r="F22" s="8"/>
      <c r="G22" s="69">
        <v>558673.09</v>
      </c>
      <c r="H22" s="23">
        <v>474872.12</v>
      </c>
      <c r="I22" s="23">
        <v>55867.31</v>
      </c>
      <c r="J22" s="23">
        <v>0</v>
      </c>
      <c r="K22" s="23">
        <v>27933.66</v>
      </c>
      <c r="L22" s="23">
        <v>0</v>
      </c>
      <c r="M22" s="23">
        <v>0</v>
      </c>
      <c r="N22" s="20">
        <v>42734</v>
      </c>
      <c r="O22" s="26" t="s">
        <v>32</v>
      </c>
    </row>
    <row r="23" spans="2:18" s="9" customFormat="1" ht="167.25" customHeight="1" x14ac:dyDescent="0.25">
      <c r="B23" s="15">
        <v>4</v>
      </c>
      <c r="C23" s="16" t="s">
        <v>34</v>
      </c>
      <c r="D23" s="24" t="s">
        <v>33</v>
      </c>
      <c r="E23" s="8"/>
      <c r="F23" s="8"/>
      <c r="G23" s="69">
        <v>1056256.82</v>
      </c>
      <c r="H23" s="23">
        <v>738687</v>
      </c>
      <c r="I23" s="23">
        <v>65178.26</v>
      </c>
      <c r="J23" s="23">
        <v>0</v>
      </c>
      <c r="K23" s="23">
        <v>252391.56</v>
      </c>
      <c r="L23" s="23">
        <v>0</v>
      </c>
      <c r="M23" s="23">
        <v>0</v>
      </c>
      <c r="N23" s="20">
        <v>43131</v>
      </c>
      <c r="O23" s="26" t="s">
        <v>35</v>
      </c>
    </row>
    <row r="24" spans="2:18" s="9" customFormat="1" ht="173.25" customHeight="1" x14ac:dyDescent="0.25">
      <c r="B24" s="15">
        <v>5</v>
      </c>
      <c r="C24" s="17" t="s">
        <v>36</v>
      </c>
      <c r="D24" s="24" t="s">
        <v>37</v>
      </c>
      <c r="E24" s="8"/>
      <c r="F24" s="8"/>
      <c r="G24" s="69">
        <v>469372.61</v>
      </c>
      <c r="H24" s="70">
        <v>398966.71</v>
      </c>
      <c r="I24" s="23">
        <v>46937.27</v>
      </c>
      <c r="J24" s="23">
        <v>0</v>
      </c>
      <c r="K24" s="23">
        <v>23468.63</v>
      </c>
      <c r="L24" s="23">
        <v>0</v>
      </c>
      <c r="M24" s="23">
        <v>0</v>
      </c>
      <c r="N24" s="20">
        <v>43039</v>
      </c>
      <c r="O24" s="26" t="s">
        <v>40</v>
      </c>
    </row>
    <row r="25" spans="2:18" s="9" customFormat="1" ht="179.25" customHeight="1" x14ac:dyDescent="0.25">
      <c r="B25" s="15">
        <v>6</v>
      </c>
      <c r="C25" s="18" t="s">
        <v>36</v>
      </c>
      <c r="D25" s="24" t="s">
        <v>38</v>
      </c>
      <c r="E25" s="8"/>
      <c r="F25" s="8"/>
      <c r="G25" s="71">
        <v>517869</v>
      </c>
      <c r="H25" s="23">
        <v>440188.64</v>
      </c>
      <c r="I25" s="23">
        <v>38840.18</v>
      </c>
      <c r="J25" s="23">
        <v>0</v>
      </c>
      <c r="K25" s="23">
        <v>38840.18</v>
      </c>
      <c r="L25" s="23">
        <v>0</v>
      </c>
      <c r="M25" s="23">
        <v>0</v>
      </c>
      <c r="N25" s="20">
        <v>43159</v>
      </c>
      <c r="O25" s="26" t="s">
        <v>44</v>
      </c>
    </row>
    <row r="26" spans="2:18" ht="177.75" customHeight="1" x14ac:dyDescent="0.25">
      <c r="B26" s="15">
        <v>7</v>
      </c>
      <c r="C26" s="17" t="s">
        <v>23</v>
      </c>
      <c r="D26" s="17" t="s">
        <v>39</v>
      </c>
      <c r="E26" s="27"/>
      <c r="F26" s="27"/>
      <c r="G26" s="73">
        <v>1113755.2</v>
      </c>
      <c r="H26" s="23">
        <v>806248.19</v>
      </c>
      <c r="I26" s="23">
        <v>71139.539999999994</v>
      </c>
      <c r="J26" s="23">
        <v>0</v>
      </c>
      <c r="K26" s="23">
        <v>236367.47</v>
      </c>
      <c r="L26" s="23">
        <v>0</v>
      </c>
      <c r="M26" s="23">
        <v>0</v>
      </c>
      <c r="N26" s="28">
        <v>43098</v>
      </c>
      <c r="O26" s="26" t="s">
        <v>42</v>
      </c>
    </row>
    <row r="27" spans="2:18" ht="187.5" customHeight="1" x14ac:dyDescent="0.25">
      <c r="B27" s="21">
        <v>8</v>
      </c>
      <c r="C27" s="17" t="s">
        <v>23</v>
      </c>
      <c r="D27" s="17" t="s">
        <v>41</v>
      </c>
      <c r="E27" s="29"/>
      <c r="F27" s="29"/>
      <c r="G27" s="72">
        <v>877872.39</v>
      </c>
      <c r="H27" s="23">
        <v>746191.53</v>
      </c>
      <c r="I27" s="23">
        <v>87787.25</v>
      </c>
      <c r="J27" s="23">
        <v>0</v>
      </c>
      <c r="K27" s="23">
        <v>43893.61</v>
      </c>
      <c r="L27" s="23">
        <v>0</v>
      </c>
      <c r="M27" s="23">
        <v>0</v>
      </c>
      <c r="N27" s="20">
        <v>43098</v>
      </c>
      <c r="O27" s="26" t="s">
        <v>43</v>
      </c>
    </row>
    <row r="28" spans="2:18" ht="180.75" customHeight="1" x14ac:dyDescent="0.25">
      <c r="B28" s="21">
        <v>9</v>
      </c>
      <c r="C28" s="17" t="s">
        <v>22</v>
      </c>
      <c r="D28" s="17" t="s">
        <v>45</v>
      </c>
      <c r="E28" s="29"/>
      <c r="F28" s="29"/>
      <c r="G28" s="72">
        <v>931785.14</v>
      </c>
      <c r="H28" s="23">
        <v>789237.23</v>
      </c>
      <c r="I28" s="23">
        <v>69638.58</v>
      </c>
      <c r="J28" s="23">
        <v>0</v>
      </c>
      <c r="K28" s="23">
        <v>72909.33</v>
      </c>
      <c r="L28" s="23">
        <v>0</v>
      </c>
      <c r="M28" s="23">
        <v>0</v>
      </c>
      <c r="N28" s="20">
        <v>43251</v>
      </c>
      <c r="O28" s="26" t="s">
        <v>46</v>
      </c>
    </row>
    <row r="29" spans="2:18" s="19" customFormat="1" ht="26.25" customHeight="1" x14ac:dyDescent="0.25">
      <c r="B29" s="40" t="s">
        <v>2</v>
      </c>
      <c r="C29" s="41"/>
      <c r="D29" s="41"/>
      <c r="E29" s="41"/>
      <c r="F29" s="42"/>
      <c r="G29" s="30">
        <f>SUM(G20:G28)</f>
        <v>6242167.0999999987</v>
      </c>
      <c r="H29" s="31">
        <f>SUM(H20:H28)</f>
        <v>5001965.1899999995</v>
      </c>
      <c r="I29" s="31">
        <f>SUM(I20:I28)</f>
        <v>506867.65</v>
      </c>
      <c r="J29" s="31">
        <f t="shared" ref="J29:M29" si="0">SUM(J20:J26)</f>
        <v>0</v>
      </c>
      <c r="K29" s="31">
        <f>SUM(K20:K28)</f>
        <v>733334.25999999989</v>
      </c>
      <c r="L29" s="31">
        <f t="shared" si="0"/>
        <v>0</v>
      </c>
      <c r="M29" s="31">
        <f t="shared" si="0"/>
        <v>0</v>
      </c>
      <c r="N29" s="38"/>
      <c r="O29" s="39"/>
    </row>
    <row r="30" spans="2:18" s="19" customFormat="1" ht="43.5" customHeight="1" x14ac:dyDescent="0.25">
      <c r="B30" s="34" t="s">
        <v>16</v>
      </c>
      <c r="C30" s="34"/>
      <c r="D30" s="34"/>
      <c r="E30" s="34"/>
      <c r="F30" s="34"/>
      <c r="G30" s="34"/>
      <c r="H30" s="35">
        <v>5002065</v>
      </c>
      <c r="I30" s="36"/>
      <c r="J30" s="36"/>
      <c r="K30" s="36"/>
      <c r="L30" s="36"/>
      <c r="M30" s="36"/>
      <c r="N30" s="36"/>
      <c r="O30" s="37"/>
      <c r="R30" s="22"/>
    </row>
    <row r="31" spans="2:18" x14ac:dyDescent="0.25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</row>
    <row r="32" spans="2:18" x14ac:dyDescent="0.25">
      <c r="B32" s="32"/>
      <c r="C32" s="32"/>
      <c r="D32" s="32"/>
      <c r="E32" s="32"/>
      <c r="F32" s="32" t="s">
        <v>18</v>
      </c>
      <c r="G32" s="32"/>
      <c r="H32" s="32"/>
      <c r="I32" s="32"/>
      <c r="J32" s="32"/>
      <c r="K32" s="32"/>
      <c r="L32" s="32"/>
      <c r="M32" s="32"/>
      <c r="N32" s="32"/>
      <c r="O32" s="32"/>
    </row>
    <row r="33" spans="2:15" x14ac:dyDescent="0.25">
      <c r="B33" s="32"/>
      <c r="C33" s="32"/>
      <c r="D33" s="32"/>
      <c r="E33" s="32"/>
      <c r="F33" s="32"/>
      <c r="G33" s="32"/>
      <c r="H33" s="33"/>
      <c r="I33" s="32"/>
      <c r="J33" s="32"/>
      <c r="K33" s="32"/>
      <c r="L33" s="32"/>
      <c r="M33" s="32"/>
      <c r="N33" s="32"/>
      <c r="O33" s="32"/>
    </row>
    <row r="34" spans="2:15" x14ac:dyDescent="0.25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</row>
    <row r="35" spans="2:15" x14ac:dyDescent="0.25">
      <c r="B35" s="32"/>
      <c r="C35" s="32"/>
      <c r="D35" s="32"/>
      <c r="E35" s="32"/>
      <c r="F35" s="32"/>
      <c r="G35" s="33"/>
      <c r="H35" s="32"/>
      <c r="I35" s="32"/>
      <c r="J35" s="32"/>
      <c r="K35" s="32"/>
      <c r="L35" s="32"/>
      <c r="M35" s="32"/>
      <c r="N35" s="32"/>
      <c r="O35" s="32"/>
    </row>
    <row r="36" spans="2:15" x14ac:dyDescent="0.25">
      <c r="B36" s="32"/>
      <c r="C36" s="32"/>
      <c r="D36" s="32"/>
      <c r="E36" s="32"/>
      <c r="F36" s="32"/>
      <c r="G36" s="33"/>
      <c r="H36" s="33"/>
      <c r="I36" s="33"/>
      <c r="J36" s="32"/>
      <c r="K36" s="33"/>
      <c r="L36" s="32"/>
      <c r="M36" s="32"/>
      <c r="N36" s="32"/>
      <c r="O36" s="32"/>
    </row>
    <row r="37" spans="2:15" x14ac:dyDescent="0.25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</row>
  </sheetData>
  <mergeCells count="30">
    <mergeCell ref="O14:O18"/>
    <mergeCell ref="N14:N18"/>
    <mergeCell ref="H15:I15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  <mergeCell ref="B30:G30"/>
    <mergeCell ref="H30:O30"/>
    <mergeCell ref="N29:O29"/>
    <mergeCell ref="B29:F29"/>
    <mergeCell ref="D14:D18"/>
    <mergeCell ref="B14:B18"/>
    <mergeCell ref="G15:G18"/>
    <mergeCell ref="E14:E18"/>
    <mergeCell ref="J15:M15"/>
    <mergeCell ref="C14:C18"/>
    <mergeCell ref="G14:M14"/>
    <mergeCell ref="H16:H18"/>
    <mergeCell ref="I16:M16"/>
    <mergeCell ref="F14:F18"/>
    <mergeCell ref="J17:M17"/>
    <mergeCell ref="I17:I18"/>
  </mergeCells>
  <pageMargins left="0.23622047244094491" right="0.23622047244094491" top="0.35433070866141736" bottom="0.35433070866141736" header="0.31496062992125984" footer="0.31496062992125984"/>
  <pageSetup paperSize="256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PIRMAS</cp:lastModifiedBy>
  <cp:lastPrinted>2020-01-10T09:32:17Z</cp:lastPrinted>
  <dcterms:created xsi:type="dcterms:W3CDTF">2013-02-28T07:13:39Z</dcterms:created>
  <dcterms:modified xsi:type="dcterms:W3CDTF">2020-01-20T13:01:43Z</dcterms:modified>
</cp:coreProperties>
</file>