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"/>
    </mc:Choice>
  </mc:AlternateContent>
  <xr:revisionPtr revIDLastSave="0" documentId="8_{D4DFC73E-D02C-4952-82AF-DE4DD5136ABC}" xr6:coauthVersionLast="45" xr6:coauthVersionMax="45" xr10:uidLastSave="{00000000-0000-0000-0000-000000000000}"/>
  <bookViews>
    <workbookView xWindow="0" yWindow="240" windowWidth="19200" windowHeight="9960" xr2:uid="{00000000-000D-0000-FFFF-FFFF00000000}"/>
  </bookViews>
  <sheets>
    <sheet name="2019-03-05" sheetId="1" r:id="rId1"/>
  </sheets>
  <definedNames>
    <definedName name="_xlnm.Print_Area" localSheetId="0">'2019-03-05'!$A$1:$M$37</definedName>
    <definedName name="_xlnm.Print_Titles" localSheetId="0">'2019-03-05'!$17:$17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H35" i="1" l="1"/>
  <c r="F35" i="1"/>
  <c r="E27" i="1" l="1"/>
  <c r="E24" i="1"/>
  <c r="E21" i="1"/>
  <c r="K35" i="1" l="1"/>
  <c r="J35" i="1"/>
  <c r="I35" i="1"/>
  <c r="G35" i="1"/>
  <c r="E29" i="1" l="1"/>
  <c r="E31" i="1"/>
  <c r="E34" i="1" l="1"/>
  <c r="E20" i="1" l="1"/>
  <c r="E26" i="1" l="1"/>
  <c r="E23" i="1" l="1"/>
  <c r="E19" i="1"/>
  <c r="E18" i="1"/>
  <c r="E35" i="1" s="1"/>
</calcChain>
</file>

<file path=xl/sharedStrings.xml><?xml version="1.0" encoding="utf-8"?>
<sst xmlns="http://schemas.openxmlformats.org/spreadsheetml/2006/main" count="74" uniqueCount="53">
  <si>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</si>
  <si>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</si>
  <si>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</si>
  <si>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</si>
  <si>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</si>
  <si>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</si>
  <si>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</si>
  <si>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</si>
  <si>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</si>
  <si>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</si>
  <si>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</si>
  <si>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</si>
  <si>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</si>
  <si>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</si>
  <si>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</si>
  <si>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</si>
  <si>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</si>
  <si>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</si>
  <si>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</si>
  <si>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</si>
  <si>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</si>
  <si>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</si>
  <si>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</si>
  <si>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</si>
  <si>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</si>
  <si>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</si>
  <si>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</si>
  <si>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</si>
  <si>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</si>
  <si>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</si>
  <si>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</si>
  <si>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</si>
  <si>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</si>
  <si>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</si>
  <si>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</si>
  <si>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</si>
  <si>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</si>
  <si>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</si>
  <si>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</si>
  <si>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</si>
  <si>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</si>
  <si>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</si>
  <si>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Transeuropinio tinklo kelio E272 (Vilnius–Panevėžys– Šiauliai– Palanga) plėtra. Dangos rekonstravimo III etapas. Kelio A11 Šiauliai–Palanga ruožo nuo 62,72 iki 69,62 km rekonstravimas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</si>
  <si>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</si>
  <si>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</si>
  <si>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 xml:space="preserve"> Transeuropinio tinklo kelio E85 (Vilnius–Kaunas–Klaipėda) rekonstravimas. Kelio ruožo Vilnius - Kaunas rekonstravimas. Saugaus eismo priemonių įrengimas </t>
  </si>
  <si>
    <t>11.</t>
  </si>
  <si>
    <t>12.</t>
  </si>
  <si>
    <t>Valstybinės reikšmės magistralinio kelio A14 Vilnius-Utena ruožo nuo 16,00 iki 21,50 km rekonstravimas</t>
  </si>
  <si>
    <t>Valstybinės reikšmės magistralinio kelio Nr. A1 Vilnius-Kaunas-Klaipėda ruožo nuo 102,90 iki 107,00 km rekonstravimas</t>
  </si>
  <si>
    <t>Projektas turi atitikti parengtumo reikalavimus, nurodytus priemonės 06.1.1-TID-V-501 „TEN-T kelių tinklo techninių parametrų gerinimas ir pralaidumo didinimas“ projektų finansavimo sąlygų aprašo, patvirtinto LR susisiekimo ministro 2015 m. spalio 9 d. įsakymu Nr. 3-421(1.5 E), 20 punkte.</t>
  </si>
  <si>
    <t xml:space="preserve"> </t>
  </si>
  <si>
    <t>2020 m. balandžio             d. įsakymo Nr.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</si>
</sst>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3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4" fontId="3" fillId="0" borderId="0" xfId="0" applyNumberFormat="1" applyFont="1"/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4" xfId="1" quotePrefix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3" fillId="0" borderId="3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0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0" fillId="0" borderId="5" xfId="0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14" xfId="1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zoomScale="66" zoomScaleNormal="100" zoomScaleSheetLayoutView="66" workbookViewId="0">
      <selection activeCell="B7" sqref="B7:M7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453125" style="3" customWidth="1"/>
    <col min="4" max="4" width="32.453125" style="3" customWidth="1"/>
    <col min="5" max="6" width="18.26953125" style="3" customWidth="1"/>
    <col min="7" max="7" width="12.1796875" style="3" customWidth="1"/>
    <col min="8" max="8" width="19.26953125" style="3" customWidth="1"/>
    <col min="9" max="9" width="12.453125" style="3" customWidth="1"/>
    <col min="10" max="10" width="11.7265625" style="3" customWidth="1"/>
    <col min="11" max="11" width="10.54296875" style="3" customWidth="1"/>
    <col min="12" max="12" width="14.453125" style="3" customWidth="1"/>
    <col min="13" max="13" width="47.453125" style="3" customWidth="1"/>
    <col min="14" max="14" width="9.1796875" style="9"/>
    <col min="15" max="16" width="9.1796875" style="3"/>
    <col min="17" max="17" width="53.81640625" style="19" customWidth="1"/>
    <col min="18" max="16384" width="9.1796875" style="3"/>
  </cols>
  <sheetData>
    <row r="1" spans="1:17" s="12" customFormat="1" ht="15" customHeight="1" x14ac:dyDescent="0.35">
      <c r="A1" s="10"/>
      <c r="B1" s="10"/>
      <c r="C1" s="11"/>
      <c r="D1" s="11"/>
      <c r="F1" s="11"/>
      <c r="G1" s="11"/>
      <c r="H1" s="11"/>
      <c r="L1" s="29" t="s">
        <v>18</v>
      </c>
      <c r="M1" s="30"/>
      <c r="N1" s="31"/>
      <c r="Q1" s="67"/>
    </row>
    <row r="2" spans="1:17" s="12" customFormat="1" ht="15" customHeight="1" x14ac:dyDescent="0.35">
      <c r="A2" s="10"/>
      <c r="B2" s="10"/>
      <c r="C2" s="11"/>
      <c r="D2" s="11"/>
      <c r="F2" s="11"/>
      <c r="G2" s="11"/>
      <c r="H2" s="11"/>
      <c r="L2" s="29" t="s">
        <v>19</v>
      </c>
      <c r="M2" s="31"/>
      <c r="N2" s="31"/>
      <c r="Q2" s="67"/>
    </row>
    <row r="3" spans="1:17" s="12" customFormat="1" ht="15" customHeight="1" x14ac:dyDescent="0.35">
      <c r="A3" s="10"/>
      <c r="B3" s="10"/>
      <c r="C3" s="11"/>
      <c r="D3" s="11"/>
      <c r="F3" s="11"/>
      <c r="G3" s="11"/>
      <c r="H3" s="11"/>
      <c r="L3" s="29" t="s">
        <v>35</v>
      </c>
      <c r="M3" s="30"/>
      <c r="N3" s="30"/>
      <c r="Q3" s="67"/>
    </row>
    <row r="4" spans="1:17" s="12" customFormat="1" ht="14.5" x14ac:dyDescent="0.35">
      <c r="A4" s="10"/>
      <c r="B4" s="10"/>
      <c r="C4" s="11"/>
      <c r="D4" s="11"/>
      <c r="F4" s="11"/>
      <c r="G4" s="11"/>
      <c r="H4" s="11"/>
      <c r="L4" s="29" t="s">
        <v>36</v>
      </c>
      <c r="M4" s="32"/>
      <c r="N4" s="30"/>
      <c r="Q4" s="67"/>
    </row>
    <row r="5" spans="1:17" s="12" customFormat="1" ht="14.5" x14ac:dyDescent="0.35">
      <c r="A5" s="10"/>
      <c r="B5" s="10"/>
      <c r="C5" s="11"/>
      <c r="D5" s="11"/>
      <c r="F5" s="11"/>
      <c r="G5" s="11"/>
      <c r="H5" s="11"/>
      <c r="L5" s="29" t="s">
        <v>52</v>
      </c>
      <c r="M5" s="32"/>
      <c r="N5" s="30"/>
      <c r="Q5" s="67"/>
    </row>
    <row r="6" spans="1:17" ht="19.5" customHeight="1" x14ac:dyDescent="0.35">
      <c r="B6" s="5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7" ht="19.5" customHeight="1" x14ac:dyDescent="0.35">
      <c r="B7" s="55" t="s">
        <v>38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7" ht="19.5" customHeight="1" x14ac:dyDescent="0.35">
      <c r="B8" s="55" t="s">
        <v>39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7" ht="19.5" customHeight="1" x14ac:dyDescent="0.35">
      <c r="B9" s="55" t="s">
        <v>40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7" ht="11.25" customHeight="1" x14ac:dyDescent="0.35">
      <c r="B10" s="6"/>
      <c r="C10" s="6"/>
      <c r="D10" s="6"/>
      <c r="E10" s="6"/>
      <c r="F10" s="63"/>
      <c r="G10" s="63"/>
      <c r="H10" s="63"/>
      <c r="I10" s="63"/>
      <c r="J10" s="63"/>
      <c r="K10" s="63"/>
      <c r="L10" s="6"/>
      <c r="M10" s="7"/>
    </row>
    <row r="11" spans="1:17" ht="21.75" customHeight="1" x14ac:dyDescent="0.3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35">
      <c r="B12" s="56" t="s">
        <v>0</v>
      </c>
      <c r="C12" s="56" t="s">
        <v>5</v>
      </c>
      <c r="D12" s="56" t="s">
        <v>17</v>
      </c>
      <c r="E12" s="60" t="s">
        <v>11</v>
      </c>
      <c r="F12" s="61"/>
      <c r="G12" s="61"/>
      <c r="H12" s="61"/>
      <c r="I12" s="61"/>
      <c r="J12" s="61"/>
      <c r="K12" s="62"/>
      <c r="L12" s="56" t="s">
        <v>6</v>
      </c>
      <c r="M12" s="52" t="s">
        <v>51</v>
      </c>
    </row>
    <row r="13" spans="1:17" ht="37.5" customHeight="1" x14ac:dyDescent="0.35">
      <c r="B13" s="56"/>
      <c r="C13" s="56"/>
      <c r="D13" s="56"/>
      <c r="E13" s="52" t="s">
        <v>8</v>
      </c>
      <c r="F13" s="56" t="s">
        <v>3</v>
      </c>
      <c r="G13" s="56"/>
      <c r="H13" s="57" t="s">
        <v>1</v>
      </c>
      <c r="I13" s="58"/>
      <c r="J13" s="58"/>
      <c r="K13" s="59"/>
      <c r="L13" s="56"/>
      <c r="M13" s="53"/>
    </row>
    <row r="14" spans="1:17" ht="23.25" customHeight="1" x14ac:dyDescent="0.35">
      <c r="B14" s="56"/>
      <c r="C14" s="56"/>
      <c r="D14" s="56"/>
      <c r="E14" s="53"/>
      <c r="F14" s="56" t="s">
        <v>9</v>
      </c>
      <c r="G14" s="57" t="s">
        <v>4</v>
      </c>
      <c r="H14" s="58"/>
      <c r="I14" s="58"/>
      <c r="J14" s="58"/>
      <c r="K14" s="59"/>
      <c r="L14" s="56"/>
      <c r="M14" s="53"/>
    </row>
    <row r="15" spans="1:17" ht="23.25" customHeight="1" x14ac:dyDescent="0.35">
      <c r="B15" s="56"/>
      <c r="C15" s="56"/>
      <c r="D15" s="56"/>
      <c r="E15" s="53"/>
      <c r="F15" s="56"/>
      <c r="G15" s="52" t="s">
        <v>7</v>
      </c>
      <c r="H15" s="57" t="s">
        <v>12</v>
      </c>
      <c r="I15" s="58"/>
      <c r="J15" s="58"/>
      <c r="K15" s="59"/>
      <c r="L15" s="56"/>
      <c r="M15" s="53"/>
    </row>
    <row r="16" spans="1:17" ht="79.5" customHeight="1" x14ac:dyDescent="0.35">
      <c r="B16" s="56"/>
      <c r="C16" s="56"/>
      <c r="D16" s="56"/>
      <c r="E16" s="54"/>
      <c r="F16" s="56"/>
      <c r="G16" s="54"/>
      <c r="H16" s="4" t="s">
        <v>14</v>
      </c>
      <c r="I16" s="2" t="s">
        <v>15</v>
      </c>
      <c r="J16" s="2" t="s">
        <v>16</v>
      </c>
      <c r="K16" s="2" t="s">
        <v>10</v>
      </c>
      <c r="L16" s="56"/>
      <c r="M16" s="54"/>
    </row>
    <row r="17" spans="2:13" ht="27.75" customHeight="1" x14ac:dyDescent="0.3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35">
      <c r="B18" s="13" t="s">
        <v>21</v>
      </c>
      <c r="C18" s="13" t="s">
        <v>20</v>
      </c>
      <c r="D18" s="17" t="s">
        <v>42</v>
      </c>
      <c r="E18" s="16">
        <f t="shared" ref="E18:E31" si="0">SUM(F18:K18)</f>
        <v>10116580.91</v>
      </c>
      <c r="F18" s="16">
        <v>8599093.7699999996</v>
      </c>
      <c r="G18" s="16">
        <v>0</v>
      </c>
      <c r="H18" s="16">
        <v>1517487.14</v>
      </c>
      <c r="I18" s="16">
        <v>0</v>
      </c>
      <c r="J18" s="16">
        <v>0</v>
      </c>
      <c r="K18" s="16">
        <v>0</v>
      </c>
      <c r="L18" s="14">
        <v>42429</v>
      </c>
      <c r="M18" s="13" t="s">
        <v>13</v>
      </c>
    </row>
    <row r="19" spans="2:13" ht="80.25" customHeight="1" x14ac:dyDescent="0.35">
      <c r="B19" s="13" t="s">
        <v>22</v>
      </c>
      <c r="C19" s="13" t="s">
        <v>20</v>
      </c>
      <c r="D19" s="15" t="s">
        <v>23</v>
      </c>
      <c r="E19" s="16">
        <f t="shared" si="0"/>
        <v>37174595.619999997</v>
      </c>
      <c r="F19" s="16">
        <v>31598405.879999999</v>
      </c>
      <c r="G19" s="16">
        <v>0</v>
      </c>
      <c r="H19" s="16">
        <v>5576189.7400000002</v>
      </c>
      <c r="I19" s="16">
        <v>0</v>
      </c>
      <c r="J19" s="16">
        <v>0</v>
      </c>
      <c r="K19" s="16">
        <v>0</v>
      </c>
      <c r="L19" s="14">
        <v>42429</v>
      </c>
      <c r="M19" s="13" t="s">
        <v>13</v>
      </c>
    </row>
    <row r="20" spans="2:13" ht="133.5" customHeight="1" x14ac:dyDescent="0.35">
      <c r="B20" s="20" t="s">
        <v>24</v>
      </c>
      <c r="C20" s="20" t="s">
        <v>20</v>
      </c>
      <c r="D20" s="23" t="s">
        <v>28</v>
      </c>
      <c r="E20" s="22">
        <f t="shared" si="0"/>
        <v>28504056.68</v>
      </c>
      <c r="F20" s="26">
        <v>24228448.18</v>
      </c>
      <c r="G20" s="22">
        <v>0</v>
      </c>
      <c r="H20" s="22">
        <v>4275608.5</v>
      </c>
      <c r="I20" s="22">
        <v>0</v>
      </c>
      <c r="J20" s="22">
        <v>0</v>
      </c>
      <c r="K20" s="22">
        <v>0</v>
      </c>
      <c r="L20" s="21">
        <v>42521</v>
      </c>
      <c r="M20" s="13" t="s">
        <v>13</v>
      </c>
    </row>
    <row r="21" spans="2:13" ht="44.25" customHeight="1" x14ac:dyDescent="0.35">
      <c r="B21" s="35" t="s">
        <v>25</v>
      </c>
      <c r="C21" s="35" t="s">
        <v>20</v>
      </c>
      <c r="D21" s="65" t="s">
        <v>37</v>
      </c>
      <c r="E21" s="46">
        <f t="shared" si="0"/>
        <v>36785882.600000001</v>
      </c>
      <c r="F21" s="46">
        <v>31268000.199999999</v>
      </c>
      <c r="G21" s="39">
        <v>0</v>
      </c>
      <c r="H21" s="46">
        <v>5517882.4000000004</v>
      </c>
      <c r="I21" s="44">
        <v>0</v>
      </c>
      <c r="J21" s="46">
        <v>0</v>
      </c>
      <c r="K21" s="46">
        <v>0</v>
      </c>
      <c r="L21" s="47">
        <v>42482</v>
      </c>
      <c r="M21" s="35" t="s">
        <v>13</v>
      </c>
    </row>
    <row r="22" spans="2:13" ht="41.25" customHeight="1" x14ac:dyDescent="0.35">
      <c r="B22" s="64"/>
      <c r="C22" s="36"/>
      <c r="D22" s="66"/>
      <c r="E22" s="36"/>
      <c r="F22" s="49"/>
      <c r="G22" s="40"/>
      <c r="H22" s="49"/>
      <c r="I22" s="45"/>
      <c r="J22" s="36"/>
      <c r="K22" s="36"/>
      <c r="L22" s="36"/>
      <c r="M22" s="36"/>
    </row>
    <row r="23" spans="2:13" ht="85.5" customHeight="1" x14ac:dyDescent="0.35">
      <c r="B23" s="13" t="s">
        <v>26</v>
      </c>
      <c r="C23" s="13" t="s">
        <v>20</v>
      </c>
      <c r="D23" s="15" t="s">
        <v>33</v>
      </c>
      <c r="E23" s="27">
        <f t="shared" si="0"/>
        <v>20379299.399999999</v>
      </c>
      <c r="F23" s="27">
        <v>17322404.489999998</v>
      </c>
      <c r="G23" s="16">
        <v>0</v>
      </c>
      <c r="H23" s="27">
        <v>3056894.91</v>
      </c>
      <c r="I23" s="16">
        <v>0</v>
      </c>
      <c r="J23" s="16">
        <v>0</v>
      </c>
      <c r="K23" s="16">
        <v>0</v>
      </c>
      <c r="L23" s="14">
        <v>42482</v>
      </c>
      <c r="M23" s="13" t="s">
        <v>13</v>
      </c>
    </row>
    <row r="24" spans="2:13" ht="38.25" customHeight="1" x14ac:dyDescent="0.35">
      <c r="B24" s="35" t="s">
        <v>27</v>
      </c>
      <c r="C24" s="35" t="s">
        <v>20</v>
      </c>
      <c r="D24" s="65" t="s">
        <v>34</v>
      </c>
      <c r="E24" s="46">
        <f t="shared" si="0"/>
        <v>18817498.789999999</v>
      </c>
      <c r="F24" s="46">
        <v>14503012.050000001</v>
      </c>
      <c r="G24" s="39">
        <v>0</v>
      </c>
      <c r="H24" s="46">
        <v>4314486.74</v>
      </c>
      <c r="I24" s="44">
        <v>0</v>
      </c>
      <c r="J24" s="46">
        <v>0</v>
      </c>
      <c r="K24" s="46">
        <v>0</v>
      </c>
      <c r="L24" s="47">
        <v>42482</v>
      </c>
      <c r="M24" s="35" t="s">
        <v>13</v>
      </c>
    </row>
    <row r="25" spans="2:13" ht="39.75" customHeight="1" x14ac:dyDescent="0.35">
      <c r="B25" s="64"/>
      <c r="C25" s="36"/>
      <c r="D25" s="66"/>
      <c r="E25" s="36"/>
      <c r="F25" s="49"/>
      <c r="G25" s="40"/>
      <c r="H25" s="49"/>
      <c r="I25" s="45"/>
      <c r="J25" s="36"/>
      <c r="K25" s="36"/>
      <c r="L25" s="36"/>
      <c r="M25" s="36"/>
    </row>
    <row r="26" spans="2:13" ht="81.75" customHeight="1" x14ac:dyDescent="0.35">
      <c r="B26" s="13" t="s">
        <v>29</v>
      </c>
      <c r="C26" s="13" t="s">
        <v>20</v>
      </c>
      <c r="D26" s="15" t="s">
        <v>41</v>
      </c>
      <c r="E26" s="27">
        <f t="shared" si="0"/>
        <v>3031033.51</v>
      </c>
      <c r="F26" s="27">
        <v>2576378.48</v>
      </c>
      <c r="G26" s="16">
        <v>0</v>
      </c>
      <c r="H26" s="27">
        <v>454655.03</v>
      </c>
      <c r="I26" s="16">
        <v>0</v>
      </c>
      <c r="J26" s="16">
        <v>0</v>
      </c>
      <c r="K26" s="16">
        <v>0</v>
      </c>
      <c r="L26" s="14">
        <v>42695</v>
      </c>
      <c r="M26" s="13" t="s">
        <v>13</v>
      </c>
    </row>
    <row r="27" spans="2:13" ht="61.5" customHeight="1" x14ac:dyDescent="0.35">
      <c r="B27" s="35" t="s">
        <v>30</v>
      </c>
      <c r="C27" s="35" t="s">
        <v>20</v>
      </c>
      <c r="D27" s="65" t="s">
        <v>43</v>
      </c>
      <c r="E27" s="46">
        <f t="shared" si="0"/>
        <v>50742904.200000003</v>
      </c>
      <c r="F27" s="46">
        <v>26899207.300000001</v>
      </c>
      <c r="G27" s="39">
        <v>0</v>
      </c>
      <c r="H27" s="46">
        <v>23843696.899999999</v>
      </c>
      <c r="I27" s="44">
        <v>0</v>
      </c>
      <c r="J27" s="46">
        <v>0</v>
      </c>
      <c r="K27" s="46">
        <v>0</v>
      </c>
      <c r="L27" s="47">
        <v>43069</v>
      </c>
      <c r="M27" s="35" t="s">
        <v>13</v>
      </c>
    </row>
    <row r="28" spans="2:13" ht="53.25" customHeight="1" x14ac:dyDescent="0.35">
      <c r="B28" s="64"/>
      <c r="C28" s="36"/>
      <c r="D28" s="66"/>
      <c r="E28" s="36"/>
      <c r="F28" s="48"/>
      <c r="G28" s="71"/>
      <c r="H28" s="49"/>
      <c r="I28" s="45"/>
      <c r="J28" s="36"/>
      <c r="K28" s="36"/>
      <c r="L28" s="36"/>
      <c r="M28" s="36"/>
    </row>
    <row r="29" spans="2:13" ht="57.75" customHeight="1" x14ac:dyDescent="0.35">
      <c r="B29" s="35" t="s">
        <v>31</v>
      </c>
      <c r="C29" s="35" t="s">
        <v>20</v>
      </c>
      <c r="D29" s="65" t="s">
        <v>44</v>
      </c>
      <c r="E29" s="46">
        <f>SUM(F29,G29,H29,I29,J29,K29)</f>
        <v>39216478.219999999</v>
      </c>
      <c r="F29" s="70">
        <v>28749000</v>
      </c>
      <c r="G29" s="37">
        <v>0</v>
      </c>
      <c r="H29" s="46">
        <v>10467478.220000001</v>
      </c>
      <c r="I29" s="44">
        <v>0</v>
      </c>
      <c r="J29" s="46">
        <v>0</v>
      </c>
      <c r="K29" s="46">
        <v>0</v>
      </c>
      <c r="L29" s="47">
        <v>43069</v>
      </c>
      <c r="M29" s="35" t="s">
        <v>13</v>
      </c>
    </row>
    <row r="30" spans="2:13" ht="61.5" customHeight="1" x14ac:dyDescent="0.35">
      <c r="B30" s="36"/>
      <c r="C30" s="36"/>
      <c r="D30" s="66"/>
      <c r="E30" s="48"/>
      <c r="F30" s="45"/>
      <c r="G30" s="38"/>
      <c r="H30" s="49"/>
      <c r="I30" s="45"/>
      <c r="J30" s="36"/>
      <c r="K30" s="36"/>
      <c r="L30" s="36"/>
      <c r="M30" s="36"/>
    </row>
    <row r="31" spans="2:13" ht="121.5" customHeight="1" x14ac:dyDescent="0.35">
      <c r="B31" s="13" t="s">
        <v>32</v>
      </c>
      <c r="C31" s="13" t="s">
        <v>20</v>
      </c>
      <c r="D31" s="15" t="s">
        <v>45</v>
      </c>
      <c r="E31" s="25">
        <f t="shared" si="0"/>
        <v>42710938.990000002</v>
      </c>
      <c r="F31" s="28">
        <v>18353690.550000001</v>
      </c>
      <c r="G31" s="16">
        <v>0</v>
      </c>
      <c r="H31" s="27">
        <v>24357248.440000001</v>
      </c>
      <c r="I31" s="16">
        <v>0</v>
      </c>
      <c r="J31" s="16">
        <v>0</v>
      </c>
      <c r="K31" s="16">
        <v>0</v>
      </c>
      <c r="L31" s="14">
        <v>43714</v>
      </c>
      <c r="M31" s="13" t="s">
        <v>13</v>
      </c>
    </row>
    <row r="32" spans="2:13" ht="58.5" customHeight="1" x14ac:dyDescent="0.35">
      <c r="B32" s="35" t="s">
        <v>46</v>
      </c>
      <c r="C32" s="35" t="s">
        <v>20</v>
      </c>
      <c r="D32" s="33" t="s">
        <v>48</v>
      </c>
      <c r="E32" s="37">
        <f>SUM(F32:K33)</f>
        <v>39984776</v>
      </c>
      <c r="F32" s="41">
        <v>33987059.600000001</v>
      </c>
      <c r="G32" s="39">
        <v>0</v>
      </c>
      <c r="H32" s="41">
        <v>5997716.4000000004</v>
      </c>
      <c r="I32" s="44">
        <v>0</v>
      </c>
      <c r="J32" s="46">
        <v>0</v>
      </c>
      <c r="K32" s="46">
        <v>0</v>
      </c>
      <c r="L32" s="47">
        <v>43922</v>
      </c>
      <c r="M32" s="33" t="s">
        <v>50</v>
      </c>
    </row>
    <row r="33" spans="2:13" ht="60.5" customHeight="1" x14ac:dyDescent="0.35">
      <c r="B33" s="36"/>
      <c r="C33" s="36"/>
      <c r="D33" s="34"/>
      <c r="E33" s="38"/>
      <c r="F33" s="42"/>
      <c r="G33" s="40"/>
      <c r="H33" s="43"/>
      <c r="I33" s="45"/>
      <c r="J33" s="36"/>
      <c r="K33" s="36"/>
      <c r="L33" s="36"/>
      <c r="M33" s="34"/>
    </row>
    <row r="34" spans="2:13" ht="121.5" customHeight="1" x14ac:dyDescent="0.35">
      <c r="B34" s="13" t="s">
        <v>47</v>
      </c>
      <c r="C34" s="13" t="s">
        <v>20</v>
      </c>
      <c r="D34" s="15" t="s">
        <v>49</v>
      </c>
      <c r="E34" s="16">
        <f>SUM(F34:K34)</f>
        <v>29469416</v>
      </c>
      <c r="F34" s="25">
        <v>15425063</v>
      </c>
      <c r="G34" s="16">
        <v>0</v>
      </c>
      <c r="H34" s="25">
        <v>14044353</v>
      </c>
      <c r="I34" s="16">
        <v>0</v>
      </c>
      <c r="J34" s="16">
        <v>0</v>
      </c>
      <c r="K34" s="16">
        <v>0</v>
      </c>
      <c r="L34" s="14">
        <v>44074</v>
      </c>
      <c r="M34" s="15" t="s">
        <v>50</v>
      </c>
    </row>
    <row r="35" spans="2:13" ht="21.75" customHeight="1" x14ac:dyDescent="0.35">
      <c r="B35" s="51" t="s">
        <v>2</v>
      </c>
      <c r="C35" s="51"/>
      <c r="D35" s="51"/>
      <c r="E35" s="18">
        <f>SUM(E18,E19,E20,E21,E23,E24,E26,E27,E29,E31,E32,E34)</f>
        <v>356933460.91999996</v>
      </c>
      <c r="F35" s="18">
        <f>SUM(F18,F19,F20,F21,F23,F24,F26,F27,F29,F31,F32,F34)</f>
        <v>253509763.5</v>
      </c>
      <c r="G35" s="18">
        <f>SUM(G18:G34)</f>
        <v>0</v>
      </c>
      <c r="H35" s="18">
        <f>SUM(H18,H19,H20,H21,H23,H24,H26,H27,H29,H31,H32,H34)</f>
        <v>103423697.42</v>
      </c>
      <c r="I35" s="18">
        <f>SUM(I18:I34)</f>
        <v>0</v>
      </c>
      <c r="J35" s="18">
        <f>SUM(J18:J34)</f>
        <v>0</v>
      </c>
      <c r="K35" s="18">
        <f>SUM(K18:K34)</f>
        <v>0</v>
      </c>
      <c r="L35" s="50"/>
      <c r="M35" s="50"/>
    </row>
    <row r="36" spans="2:13" x14ac:dyDescent="0.35">
      <c r="E36" s="24"/>
    </row>
    <row r="37" spans="2:13" x14ac:dyDescent="0.35">
      <c r="F37" s="24"/>
    </row>
    <row r="39" spans="2:13" x14ac:dyDescent="0.35">
      <c r="F39" s="24"/>
    </row>
    <row r="40" spans="2:13" x14ac:dyDescent="0.35">
      <c r="F40" s="24"/>
    </row>
    <row r="41" spans="2:13" x14ac:dyDescent="0.35">
      <c r="F41" s="24"/>
    </row>
  </sheetData>
  <mergeCells count="81">
    <mergeCell ref="M27:M28"/>
    <mergeCell ref="B29:B30"/>
    <mergeCell ref="C29:C30"/>
    <mergeCell ref="D29:D30"/>
    <mergeCell ref="F29:F30"/>
    <mergeCell ref="G29:G30"/>
    <mergeCell ref="I29:I30"/>
    <mergeCell ref="J29:J30"/>
    <mergeCell ref="K29:K30"/>
    <mergeCell ref="L29:L30"/>
    <mergeCell ref="M29:M30"/>
    <mergeCell ref="B27:B28"/>
    <mergeCell ref="C27:C28"/>
    <mergeCell ref="D27:D28"/>
    <mergeCell ref="G27:G28"/>
    <mergeCell ref="I27:I28"/>
    <mergeCell ref="K21:K22"/>
    <mergeCell ref="L21:L22"/>
    <mergeCell ref="J27:J28"/>
    <mergeCell ref="K27:K28"/>
    <mergeCell ref="L27:L28"/>
    <mergeCell ref="M21:M22"/>
    <mergeCell ref="B24:B25"/>
    <mergeCell ref="C24:C25"/>
    <mergeCell ref="D24:D25"/>
    <mergeCell ref="G24:G25"/>
    <mergeCell ref="I24:I25"/>
    <mergeCell ref="J24:J25"/>
    <mergeCell ref="K24:K25"/>
    <mergeCell ref="L24:L25"/>
    <mergeCell ref="M24:M25"/>
    <mergeCell ref="E21:E22"/>
    <mergeCell ref="F21:F22"/>
    <mergeCell ref="H21:H22"/>
    <mergeCell ref="E24:E25"/>
    <mergeCell ref="F24:F25"/>
    <mergeCell ref="H24:H25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35:M35"/>
    <mergeCell ref="B35:D35"/>
    <mergeCell ref="E13:E16"/>
    <mergeCell ref="B9:M9"/>
    <mergeCell ref="B12:B16"/>
    <mergeCell ref="G14:K14"/>
    <mergeCell ref="C12:C16"/>
    <mergeCell ref="H13:K13"/>
    <mergeCell ref="E12:K12"/>
    <mergeCell ref="F10:K10"/>
    <mergeCell ref="B21:B22"/>
    <mergeCell ref="C21:C22"/>
    <mergeCell ref="D21:D22"/>
    <mergeCell ref="G21:G22"/>
    <mergeCell ref="I21:I22"/>
    <mergeCell ref="J21:J22"/>
    <mergeCell ref="F27:F28"/>
    <mergeCell ref="H27:H28"/>
    <mergeCell ref="E27:E28"/>
    <mergeCell ref="E29:E30"/>
    <mergeCell ref="H29:H30"/>
    <mergeCell ref="M32:M33"/>
    <mergeCell ref="B32:B33"/>
    <mergeCell ref="C32:C33"/>
    <mergeCell ref="D32:D33"/>
    <mergeCell ref="E32:E33"/>
    <mergeCell ref="G32:G33"/>
    <mergeCell ref="F32:F33"/>
    <mergeCell ref="H32:H33"/>
    <mergeCell ref="I32:I33"/>
    <mergeCell ref="J32:J33"/>
    <mergeCell ref="K32:K33"/>
    <mergeCell ref="L32:L33"/>
  </mergeCells>
  <pageMargins left="0.19685039370078741" right="0.19685039370078741" top="0.62992125984251968" bottom="0.23622047244094491" header="0.15748031496062992" footer="0.31496062992125984"/>
  <pageSetup paperSize="9" scale="6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2019-03-05</vt:lpstr>
      <vt:lpstr>'2019-03-05'!Print_Area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2019-06-26T11:02:39Z</cp:lastPrinted>
  <dcterms:created xsi:type="dcterms:W3CDTF">2013-02-28T07:13:39Z</dcterms:created>
  <dcterms:modified xsi:type="dcterms:W3CDTF">2020-04-28T05:17:18Z</dcterms:modified>
</cp:coreProperties>
</file>