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ID\Personal\SPS\VALSTYBĖS PROJEKTŲ SĄRAŠAI\2020-09-21 Posėdis\Pasirašymui\"/>
    </mc:Choice>
  </mc:AlternateContent>
  <xr:revisionPtr revIDLastSave="0" documentId="13_ncr:1_{F7C481C0-4116-4D91-9C59-C9A07936C728}" xr6:coauthVersionLast="45" xr6:coauthVersionMax="45" xr10:uidLastSave="{00000000-0000-0000-0000-000000000000}"/>
  <bookViews>
    <workbookView xWindow="3120" yWindow="1695" windowWidth="21600" windowHeight="13905" xr2:uid="{00000000-000D-0000-FFFF-FFFF00000000}"/>
  </bookViews>
  <sheets>
    <sheet name="2017-02-01" sheetId="1" r:id="rId1"/>
  </sheets>
  <definedNames>
    <definedName name="_xlnm.Print_Area" localSheetId="0">'2017-02-01'!$A$1:$M$24</definedName>
  </definedNames>
  <calcPr calcId="191029"/>
</workbook>
</file>

<file path=xl/calcChain.xml><?xml version="1.0" encoding="utf-8"?>
<calcChain xmlns="http://schemas.openxmlformats.org/spreadsheetml/2006/main">
  <c r="E17" i="1" l="1"/>
  <c r="K23" i="1" l="1"/>
  <c r="F23" i="1"/>
  <c r="E22" i="1"/>
  <c r="E13" i="1" l="1"/>
  <c r="E15" i="1"/>
  <c r="G23" i="1" l="1"/>
  <c r="H23" i="1"/>
  <c r="I23" i="1"/>
  <c r="J23" i="1"/>
  <c r="E20" i="1"/>
  <c r="E21" i="1"/>
  <c r="E19" i="1" l="1"/>
  <c r="E23" i="1" s="1"/>
</calcChain>
</file>

<file path=xl/sharedStrings.xml><?xml version="1.0" encoding="utf-8"?>
<sst xmlns="http://schemas.openxmlformats.org/spreadsheetml/2006/main" count="50" uniqueCount="39">
  <si>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</si>
  <si>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</si>
  <si>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</si>
  <si>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</si>
  <si>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</si>
  <si>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</si>
  <si>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</si>
  <si>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</si>
  <si>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</si>
  <si>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</si>
  <si>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</si>
  <si>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</si>
  <si>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</si>
  <si>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</si>
  <si>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</si>
  <si>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</si>
  <si>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</si>
  <si>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</si>
  <si>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</si>
  <si>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</si>
  <si>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</si>
  <si>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Valstybės įmonė Lietuvos oro uostai</t>
  </si>
  <si>
    <t>Vilniaus oro uosto orlaivių kilimo ir tūpimo tako bei signalinės žiburių sistemos rekonstravimas, gerinant skrydžių saugos sąlygas</t>
  </si>
  <si>
    <t>Projektų parengtumo reikalavimai ir kita reikalinga informacija (jei taikoma)</t>
  </si>
  <si>
    <t>06.1.1-TID-V-506 „APLINKOSAUGOS IR SKRYDŽIŲ SAUGOS TOBULINIMAS TARPTAUTINIUOSE ORO UOSTUOSE“</t>
  </si>
  <si>
    <t>2.</t>
  </si>
  <si>
    <t>Vilniaus oro uosto triukšmo monitoringo sistemos modernizavimas</t>
  </si>
  <si>
    <t>3.</t>
  </si>
  <si>
    <t>4.</t>
  </si>
  <si>
    <t>Riedėjimo tako F rekonstrukcija, įskaitant jo platinimą ir ilginimą</t>
  </si>
  <si>
    <t>Projektas turi atitikti parengtumo reikalavimus, nurodytus priemonės 06.1.1-TID-V-506 „Aplinkosaugos ir skrydžių saugos tobulinimas tarptautiniuose oro uostuose“ projektų finansavimo sąlygų aprašo, patvirtinto LR susisiekimo ministro 2016-09-16 įsakymu Nr. 3-303(1.5 E), 23 punkte.</t>
  </si>
  <si>
    <t>Naujo riedėjimo tako „Z“ statyba</t>
  </si>
  <si>
    <t>5.</t>
  </si>
  <si>
    <t>6.</t>
  </si>
  <si>
    <t>Šiaurinio perono rekonstrukcija ir plėtimas (esamas perono pajėgumas bus padidintas iš viso 8 oraivių stovėjimo aikštelėms)</t>
  </si>
  <si>
    <t>7.</t>
  </si>
  <si>
    <t>Naujų dirvožemio ir gruntinių vandenų taršos prevencijai skirtų valymo įrenginių įrengimas, ledo tirpdymo medžiagų tvarkymo gerinimas ir atliekų surinkimo stebėjimo sistemos įrengimas</t>
  </si>
  <si>
    <r>
      <t>Esamų riedėjimo takų</t>
    </r>
    <r>
      <rPr>
        <b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„A“ ir „B“ rekonstrukcija siekiant padidinti keliamąją galią; naujų signalinių žiburių įrengimas, gruntinių vandenų ir nuotekų surinkimo sistemų tobulinimas</t>
    </r>
  </si>
  <si>
    <t>PATVIRTINTA
Lietuvos Respublikos susisiekimo ministro 
2017 m. vasario 22 d. įsakymu Nr. 3-72
(Lietuvos Respublikos susisiekimo ministro 
2020 m.                d. įsakymo Nr.  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</si>
</sst>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Border="1" applyAlignment="1">
      <alignment horizontal="right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5" fillId="0" borderId="0" xfId="2" applyFont="1" applyBorder="1" applyAlignment="1">
      <alignment horizontal="right" vertical="center"/>
    </xf>
    <xf numFmtId="4" fontId="5" fillId="0" borderId="0" xfId="2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0" xfId="0" applyFont="1" applyFill="1"/>
    <xf numFmtId="0" fontId="4" fillId="0" borderId="0" xfId="2" applyFont="1" applyFill="1" applyAlignment="1">
      <alignment wrapText="1"/>
    </xf>
    <xf numFmtId="0" fontId="3" fillId="0" borderId="0" xfId="2" applyFont="1" applyFill="1"/>
    <xf numFmtId="0" fontId="5" fillId="0" borderId="0" xfId="2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3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5" fillId="0" borderId="1" xfId="2" applyNumberFormat="1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2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0" borderId="8" xfId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14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2" applyFont="1" applyFill="1" applyBorder="1" applyAlignment="1" applyProtection="1">
      <alignment horizontal="center" vertical="center" wrapText="1"/>
      <protection locked="0"/>
    </xf>
    <xf numFmtId="4" fontId="3" fillId="0" borderId="10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2" applyFont="1" applyAlignment="1">
      <alignment horizontal="right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4" fontId="3" fillId="4" borderId="6" xfId="2" applyNumberFormat="1" applyFont="1" applyFill="1" applyBorder="1" applyAlignment="1" applyProtection="1">
      <alignment horizontal="center" vertical="center" wrapText="1"/>
      <protection locked="0"/>
    </xf>
    <xf numFmtId="4" fontId="3" fillId="4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7" fillId="0" borderId="8" xfId="2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</cellXfs>
  <cellStyles count="4">
    <cellStyle name="Geras" xfId="1" builtinId="26"/>
    <cellStyle name="Įprastas" xfId="0" builtinId="0"/>
    <cellStyle name="Įprastas 2" xfId="2" xr:uid="{00000000-0005-0000-0000-000002000000}"/>
    <cellStyle name="Normal_Priedas_6_registracijos_zurnalas_0410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6"/>
  <sheetViews>
    <sheetView tabSelected="1" view="pageBreakPreview" topLeftCell="A22" zoomScaleNormal="100" zoomScaleSheetLayoutView="100" workbookViewId="0">
      <selection activeCell="H8" sqref="H8:K8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28515625" style="18" customWidth="1"/>
    <col min="4" max="4" width="32.42578125" style="18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39.28515625" style="3" customWidth="1"/>
    <col min="14" max="14" width="9.140625" style="16"/>
    <col min="15" max="16" width="9.140625" style="3"/>
    <col min="17" max="17" width="47.85546875" style="3" customWidth="1"/>
    <col min="18" max="16384" width="9.140625" style="3"/>
  </cols>
  <sheetData>
    <row r="1" spans="2:14" ht="99" customHeight="1" x14ac:dyDescent="0.25">
      <c r="L1" s="75" t="s">
        <v>38</v>
      </c>
      <c r="M1" s="76"/>
    </row>
    <row r="2" spans="2:14" ht="19.5" customHeight="1" x14ac:dyDescent="0.25">
      <c r="B2" s="56" t="s">
        <v>20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2:14" ht="19.5" customHeight="1" x14ac:dyDescent="0.25">
      <c r="B3" s="56" t="s">
        <v>24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2:14" ht="19.5" customHeight="1" x14ac:dyDescent="0.25">
      <c r="B4" s="56" t="s">
        <v>19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2:14" ht="11.25" customHeight="1" x14ac:dyDescent="0.25">
      <c r="B5" s="7"/>
      <c r="C5" s="19"/>
      <c r="D5" s="19"/>
      <c r="E5" s="7"/>
      <c r="F5" s="58"/>
      <c r="G5" s="58"/>
      <c r="H5" s="58"/>
      <c r="I5" s="58"/>
      <c r="J5" s="58"/>
      <c r="K5" s="58"/>
      <c r="L5" s="7"/>
      <c r="M5" s="8"/>
    </row>
    <row r="6" spans="2:14" ht="21.75" customHeight="1" x14ac:dyDescent="0.25">
      <c r="B6" s="1"/>
      <c r="C6" s="20"/>
      <c r="D6" s="20"/>
      <c r="E6" s="9"/>
      <c r="F6" s="9"/>
      <c r="G6" s="9"/>
      <c r="H6" s="9"/>
      <c r="I6" s="1"/>
      <c r="J6" s="1"/>
      <c r="K6" s="1"/>
      <c r="L6" s="1"/>
      <c r="M6" s="1"/>
    </row>
    <row r="7" spans="2:14" ht="15" customHeight="1" x14ac:dyDescent="0.25">
      <c r="B7" s="55" t="s">
        <v>0</v>
      </c>
      <c r="C7" s="61" t="s">
        <v>5</v>
      </c>
      <c r="D7" s="61" t="s">
        <v>17</v>
      </c>
      <c r="E7" s="62" t="s">
        <v>11</v>
      </c>
      <c r="F7" s="63"/>
      <c r="G7" s="63"/>
      <c r="H7" s="63"/>
      <c r="I7" s="63"/>
      <c r="J7" s="63"/>
      <c r="K7" s="64"/>
      <c r="L7" s="55" t="s">
        <v>6</v>
      </c>
      <c r="M7" s="52" t="s">
        <v>23</v>
      </c>
    </row>
    <row r="8" spans="2:14" ht="37.5" customHeight="1" x14ac:dyDescent="0.25">
      <c r="B8" s="55"/>
      <c r="C8" s="61"/>
      <c r="D8" s="61"/>
      <c r="E8" s="52" t="s">
        <v>8</v>
      </c>
      <c r="F8" s="55" t="s">
        <v>3</v>
      </c>
      <c r="G8" s="55"/>
      <c r="H8" s="49" t="s">
        <v>1</v>
      </c>
      <c r="I8" s="50"/>
      <c r="J8" s="50"/>
      <c r="K8" s="51"/>
      <c r="L8" s="55"/>
      <c r="M8" s="53"/>
    </row>
    <row r="9" spans="2:14" ht="23.25" customHeight="1" x14ac:dyDescent="0.25">
      <c r="B9" s="55"/>
      <c r="C9" s="61"/>
      <c r="D9" s="61"/>
      <c r="E9" s="53"/>
      <c r="F9" s="55" t="s">
        <v>9</v>
      </c>
      <c r="G9" s="49" t="s">
        <v>4</v>
      </c>
      <c r="H9" s="50"/>
      <c r="I9" s="50"/>
      <c r="J9" s="50"/>
      <c r="K9" s="51"/>
      <c r="L9" s="55"/>
      <c r="M9" s="53"/>
    </row>
    <row r="10" spans="2:14" ht="23.25" customHeight="1" x14ac:dyDescent="0.25">
      <c r="B10" s="55"/>
      <c r="C10" s="61"/>
      <c r="D10" s="61"/>
      <c r="E10" s="53"/>
      <c r="F10" s="55"/>
      <c r="G10" s="52" t="s">
        <v>7</v>
      </c>
      <c r="H10" s="49" t="s">
        <v>12</v>
      </c>
      <c r="I10" s="50"/>
      <c r="J10" s="50"/>
      <c r="K10" s="51"/>
      <c r="L10" s="55"/>
      <c r="M10" s="53"/>
    </row>
    <row r="11" spans="2:14" ht="79.5" customHeight="1" x14ac:dyDescent="0.25">
      <c r="B11" s="55"/>
      <c r="C11" s="61"/>
      <c r="D11" s="61"/>
      <c r="E11" s="54"/>
      <c r="F11" s="55"/>
      <c r="G11" s="54"/>
      <c r="H11" s="4" t="s">
        <v>14</v>
      </c>
      <c r="I11" s="2" t="s">
        <v>15</v>
      </c>
      <c r="J11" s="2" t="s">
        <v>16</v>
      </c>
      <c r="K11" s="2" t="s">
        <v>10</v>
      </c>
      <c r="L11" s="55"/>
      <c r="M11" s="54"/>
    </row>
    <row r="12" spans="2:14" ht="27.75" customHeight="1" x14ac:dyDescent="0.25">
      <c r="B12" s="5">
        <v>1</v>
      </c>
      <c r="C12" s="5">
        <v>2</v>
      </c>
      <c r="D12" s="5">
        <v>3</v>
      </c>
      <c r="E12" s="28">
        <v>4</v>
      </c>
      <c r="F12" s="28">
        <v>5</v>
      </c>
      <c r="G12" s="5">
        <v>6</v>
      </c>
      <c r="H12" s="5">
        <v>7</v>
      </c>
      <c r="I12" s="5">
        <v>8</v>
      </c>
      <c r="J12" s="5">
        <v>9</v>
      </c>
      <c r="K12" s="28">
        <v>10</v>
      </c>
      <c r="L12" s="5">
        <v>11</v>
      </c>
      <c r="M12" s="5">
        <v>12</v>
      </c>
    </row>
    <row r="13" spans="2:14" s="6" customFormat="1" ht="42" customHeight="1" x14ac:dyDescent="0.25">
      <c r="B13" s="31" t="s">
        <v>18</v>
      </c>
      <c r="C13" s="33" t="s">
        <v>21</v>
      </c>
      <c r="D13" s="35" t="s">
        <v>22</v>
      </c>
      <c r="E13" s="39">
        <f>SUM(F13:K14)</f>
        <v>19329012.729999997</v>
      </c>
      <c r="F13" s="45">
        <v>9567859.9399999995</v>
      </c>
      <c r="G13" s="65">
        <v>0</v>
      </c>
      <c r="H13" s="66">
        <v>0</v>
      </c>
      <c r="I13" s="39">
        <v>0</v>
      </c>
      <c r="J13" s="40">
        <v>0</v>
      </c>
      <c r="K13" s="39">
        <v>9761152.7899999991</v>
      </c>
      <c r="L13" s="48">
        <v>42825</v>
      </c>
      <c r="M13" s="31" t="s">
        <v>13</v>
      </c>
      <c r="N13" s="17"/>
    </row>
    <row r="14" spans="2:14" s="6" customFormat="1" ht="38.25" customHeight="1" x14ac:dyDescent="0.25">
      <c r="B14" s="32"/>
      <c r="C14" s="34"/>
      <c r="D14" s="36"/>
      <c r="E14" s="43"/>
      <c r="F14" s="46"/>
      <c r="G14" s="38"/>
      <c r="H14" s="32"/>
      <c r="I14" s="32"/>
      <c r="J14" s="36"/>
      <c r="K14" s="46"/>
      <c r="L14" s="38"/>
      <c r="M14" s="46"/>
      <c r="N14" s="17"/>
    </row>
    <row r="15" spans="2:14" s="6" customFormat="1" ht="39.75" customHeight="1" x14ac:dyDescent="0.25">
      <c r="B15" s="31" t="s">
        <v>25</v>
      </c>
      <c r="C15" s="33" t="s">
        <v>21</v>
      </c>
      <c r="D15" s="35" t="s">
        <v>26</v>
      </c>
      <c r="E15" s="39">
        <f>SUM(F15:K16)</f>
        <v>299526</v>
      </c>
      <c r="F15" s="45">
        <v>254597.1</v>
      </c>
      <c r="G15" s="37">
        <v>0</v>
      </c>
      <c r="H15" s="39">
        <v>0</v>
      </c>
      <c r="I15" s="39">
        <v>0</v>
      </c>
      <c r="J15" s="40">
        <v>0</v>
      </c>
      <c r="K15" s="39">
        <v>44928.9</v>
      </c>
      <c r="L15" s="41">
        <v>43315</v>
      </c>
      <c r="M15" s="42" t="s">
        <v>13</v>
      </c>
      <c r="N15" s="17"/>
    </row>
    <row r="16" spans="2:14" s="6" customFormat="1" ht="35.25" customHeight="1" x14ac:dyDescent="0.25">
      <c r="B16" s="32"/>
      <c r="C16" s="34"/>
      <c r="D16" s="36"/>
      <c r="E16" s="44"/>
      <c r="F16" s="47"/>
      <c r="G16" s="38"/>
      <c r="H16" s="32"/>
      <c r="I16" s="32"/>
      <c r="J16" s="36"/>
      <c r="K16" s="47"/>
      <c r="L16" s="38"/>
      <c r="M16" s="32"/>
      <c r="N16" s="17"/>
    </row>
    <row r="17" spans="2:14" s="6" customFormat="1" ht="69.75" customHeight="1" x14ac:dyDescent="0.25">
      <c r="B17" s="31" t="s">
        <v>27</v>
      </c>
      <c r="C17" s="33" t="s">
        <v>21</v>
      </c>
      <c r="D17" s="71" t="s">
        <v>29</v>
      </c>
      <c r="E17" s="39">
        <f>SUM(F17:K18)</f>
        <v>11965235</v>
      </c>
      <c r="F17" s="45">
        <v>5382625.8899999997</v>
      </c>
      <c r="G17" s="37">
        <v>0</v>
      </c>
      <c r="H17" s="39">
        <v>0</v>
      </c>
      <c r="I17" s="39">
        <v>0</v>
      </c>
      <c r="J17" s="40">
        <v>0</v>
      </c>
      <c r="K17" s="39">
        <v>6582609.1100000003</v>
      </c>
      <c r="L17" s="41">
        <v>43952</v>
      </c>
      <c r="M17" s="69" t="s">
        <v>30</v>
      </c>
      <c r="N17" s="17"/>
    </row>
    <row r="18" spans="2:14" s="6" customFormat="1" ht="61.5" customHeight="1" x14ac:dyDescent="0.25">
      <c r="B18" s="32"/>
      <c r="C18" s="34"/>
      <c r="D18" s="72"/>
      <c r="E18" s="74"/>
      <c r="F18" s="74"/>
      <c r="G18" s="73"/>
      <c r="H18" s="67"/>
      <c r="I18" s="67"/>
      <c r="J18" s="68"/>
      <c r="K18" s="74"/>
      <c r="L18" s="38"/>
      <c r="M18" s="70"/>
      <c r="N18" s="17"/>
    </row>
    <row r="19" spans="2:14" s="6" customFormat="1" ht="134.25" customHeight="1" x14ac:dyDescent="0.25">
      <c r="B19" s="10" t="s">
        <v>28</v>
      </c>
      <c r="C19" s="25" t="s">
        <v>21</v>
      </c>
      <c r="D19" s="26" t="s">
        <v>31</v>
      </c>
      <c r="E19" s="30">
        <f t="shared" ref="E19:E22" si="0">SUM(F19:K19)</f>
        <v>1917244</v>
      </c>
      <c r="F19" s="29">
        <v>949035.78</v>
      </c>
      <c r="G19" s="11">
        <v>0</v>
      </c>
      <c r="H19" s="11">
        <v>0</v>
      </c>
      <c r="I19" s="11">
        <v>0</v>
      </c>
      <c r="J19" s="11">
        <v>0</v>
      </c>
      <c r="K19" s="30">
        <v>968208.22</v>
      </c>
      <c r="L19" s="23">
        <v>43952</v>
      </c>
      <c r="M19" s="24" t="s">
        <v>30</v>
      </c>
      <c r="N19" s="17"/>
    </row>
    <row r="20" spans="2:14" s="6" customFormat="1" ht="134.25" customHeight="1" x14ac:dyDescent="0.25">
      <c r="B20" s="10" t="s">
        <v>32</v>
      </c>
      <c r="C20" s="25" t="s">
        <v>21</v>
      </c>
      <c r="D20" s="26" t="s">
        <v>34</v>
      </c>
      <c r="E20" s="11">
        <f t="shared" si="0"/>
        <v>17547000</v>
      </c>
      <c r="F20" s="22">
        <v>8685765</v>
      </c>
      <c r="G20" s="11">
        <v>0</v>
      </c>
      <c r="H20" s="11">
        <v>0</v>
      </c>
      <c r="I20" s="11">
        <v>0</v>
      </c>
      <c r="J20" s="11">
        <v>0</v>
      </c>
      <c r="K20" s="11">
        <v>8861235</v>
      </c>
      <c r="L20" s="23">
        <v>43941</v>
      </c>
      <c r="M20" s="24" t="s">
        <v>30</v>
      </c>
      <c r="N20" s="17"/>
    </row>
    <row r="21" spans="2:14" s="6" customFormat="1" ht="134.25" customHeight="1" x14ac:dyDescent="0.25">
      <c r="B21" s="10" t="s">
        <v>33</v>
      </c>
      <c r="C21" s="25" t="s">
        <v>21</v>
      </c>
      <c r="D21" s="26" t="s">
        <v>37</v>
      </c>
      <c r="E21" s="11">
        <f t="shared" si="0"/>
        <v>3462029</v>
      </c>
      <c r="F21" s="22">
        <v>1713704</v>
      </c>
      <c r="G21" s="11">
        <v>0</v>
      </c>
      <c r="H21" s="11">
        <v>0</v>
      </c>
      <c r="I21" s="11">
        <v>0</v>
      </c>
      <c r="J21" s="11">
        <v>0</v>
      </c>
      <c r="K21" s="11">
        <v>1748325</v>
      </c>
      <c r="L21" s="23">
        <v>43941</v>
      </c>
      <c r="M21" s="24" t="s">
        <v>30</v>
      </c>
      <c r="N21" s="17"/>
    </row>
    <row r="22" spans="2:14" s="6" customFormat="1" ht="134.25" customHeight="1" x14ac:dyDescent="0.25">
      <c r="B22" s="10" t="s">
        <v>35</v>
      </c>
      <c r="C22" s="25" t="s">
        <v>21</v>
      </c>
      <c r="D22" s="26" t="s">
        <v>36</v>
      </c>
      <c r="E22" s="11">
        <f t="shared" si="0"/>
        <v>4968509.67</v>
      </c>
      <c r="F22" s="22">
        <v>2459412.29</v>
      </c>
      <c r="G22" s="11">
        <v>0</v>
      </c>
      <c r="H22" s="11">
        <v>0</v>
      </c>
      <c r="I22" s="11">
        <v>0</v>
      </c>
      <c r="J22" s="11">
        <v>0</v>
      </c>
      <c r="K22" s="11">
        <v>2509097.38</v>
      </c>
      <c r="L22" s="23">
        <v>44102</v>
      </c>
      <c r="M22" s="24" t="s">
        <v>30</v>
      </c>
      <c r="N22" s="17"/>
    </row>
    <row r="23" spans="2:14" ht="15.75" customHeight="1" x14ac:dyDescent="0.25">
      <c r="B23" s="60" t="s">
        <v>2</v>
      </c>
      <c r="C23" s="60"/>
      <c r="D23" s="60"/>
      <c r="E23" s="27">
        <f>SUM(E13,E15,E17,E19,E20,E21,E22)</f>
        <v>59488556.399999999</v>
      </c>
      <c r="F23" s="27">
        <f>SUM(F13,F15,F17,F19,F20,F21,F22)</f>
        <v>29013000</v>
      </c>
      <c r="G23" s="27">
        <f t="shared" ref="G23:J23" si="1">SUM(G14,G16,G17,G19,G20,G21)</f>
        <v>0</v>
      </c>
      <c r="H23" s="27">
        <f t="shared" si="1"/>
        <v>0</v>
      </c>
      <c r="I23" s="27">
        <f t="shared" si="1"/>
        <v>0</v>
      </c>
      <c r="J23" s="27">
        <f t="shared" si="1"/>
        <v>0</v>
      </c>
      <c r="K23" s="27">
        <f>SUM(K13,K15,K17,K19,K20,K21,K22)</f>
        <v>30475556.399999999</v>
      </c>
      <c r="L23" s="59"/>
      <c r="M23" s="59"/>
    </row>
    <row r="24" spans="2:14" ht="15.75" customHeight="1" x14ac:dyDescent="0.25">
      <c r="B24" s="13"/>
      <c r="C24" s="21"/>
      <c r="D24" s="21"/>
      <c r="E24" s="14"/>
      <c r="F24" s="14"/>
      <c r="G24" s="14"/>
      <c r="H24" s="14"/>
      <c r="I24" s="14"/>
      <c r="J24" s="14"/>
      <c r="K24" s="14"/>
      <c r="L24" s="15"/>
      <c r="M24" s="15"/>
    </row>
    <row r="26" spans="2:14" x14ac:dyDescent="0.25">
      <c r="F26" s="12"/>
    </row>
  </sheetData>
  <mergeCells count="56">
    <mergeCell ref="I17:I18"/>
    <mergeCell ref="J17:J18"/>
    <mergeCell ref="L17:L18"/>
    <mergeCell ref="M17:M18"/>
    <mergeCell ref="B17:B18"/>
    <mergeCell ref="C17:C18"/>
    <mergeCell ref="D17:D18"/>
    <mergeCell ref="G17:G18"/>
    <mergeCell ref="H17:H18"/>
    <mergeCell ref="E17:E18"/>
    <mergeCell ref="F17:F18"/>
    <mergeCell ref="K17:K18"/>
    <mergeCell ref="L23:M23"/>
    <mergeCell ref="H8:K8"/>
    <mergeCell ref="B7:B11"/>
    <mergeCell ref="B23:D23"/>
    <mergeCell ref="E8:E11"/>
    <mergeCell ref="D7:D11"/>
    <mergeCell ref="C7:C11"/>
    <mergeCell ref="F9:F11"/>
    <mergeCell ref="F8:G8"/>
    <mergeCell ref="E7:K7"/>
    <mergeCell ref="B13:B14"/>
    <mergeCell ref="C13:C14"/>
    <mergeCell ref="D13:D14"/>
    <mergeCell ref="G13:G14"/>
    <mergeCell ref="H13:H14"/>
    <mergeCell ref="I13:I14"/>
    <mergeCell ref="L1:M1"/>
    <mergeCell ref="H10:K10"/>
    <mergeCell ref="M7:M11"/>
    <mergeCell ref="L7:L11"/>
    <mergeCell ref="B3:M3"/>
    <mergeCell ref="B2:M2"/>
    <mergeCell ref="B4:M4"/>
    <mergeCell ref="G10:G11"/>
    <mergeCell ref="G9:K9"/>
    <mergeCell ref="F5:K5"/>
    <mergeCell ref="I15:I16"/>
    <mergeCell ref="J15:J16"/>
    <mergeCell ref="L15:L16"/>
    <mergeCell ref="M15:M16"/>
    <mergeCell ref="E13:E14"/>
    <mergeCell ref="E15:E16"/>
    <mergeCell ref="F13:F14"/>
    <mergeCell ref="F15:F16"/>
    <mergeCell ref="K13:K14"/>
    <mergeCell ref="K15:K16"/>
    <mergeCell ref="J13:J14"/>
    <mergeCell ref="M13:M14"/>
    <mergeCell ref="L13:L14"/>
    <mergeCell ref="B15:B16"/>
    <mergeCell ref="C15:C16"/>
    <mergeCell ref="D15:D16"/>
    <mergeCell ref="G15:G16"/>
    <mergeCell ref="H15:H16"/>
  </mergeCells>
  <pageMargins left="0.19685039370078741" right="0.19685039370078741" top="0.82677165354330706" bottom="0.23622047244094488" header="0.15748031496062992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2017-02-01</vt:lpstr>
      <vt:lpstr>'2017-02-01'!Print_Area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2018-07-11T12:29:31Z</cp:lastPrinted>
  <dcterms:created xsi:type="dcterms:W3CDTF">2013-02-28T07:13:39Z</dcterms:created>
  <dcterms:modified xsi:type="dcterms:W3CDTF">2020-09-23T08:47:58Z</dcterms:modified>
</cp:coreProperties>
</file>