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Vidmantas\Desktop\"/>
    </mc:Choice>
  </mc:AlternateContent>
  <bookViews>
    <workbookView xWindow="-120" yWindow="-120" windowWidth="29040" windowHeight="15840"/>
  </bookViews>
  <sheets>
    <sheet name="ar 2020-09-28" sheetId="3" r:id="rId1"/>
  </sheets>
  <definedNames>
    <definedName name="_xlnm.Print_Area" localSheetId="0">'ar 2020-09-28'!$A$1:$L$36</definedName>
    <definedName name="_xlnm.Print_Titles" localSheetId="0">'ar 2020-09-28'!$9:$14</definedName>
  </definedNames>
  <calcPr calcId="181029"/>
</workbook>
</file>

<file path=xl/calcChain.xml><?xml version="1.0" encoding="utf-8"?>
<calcChain xmlns="http://schemas.openxmlformats.org/spreadsheetml/2006/main">
  <c r="J32" i="3" l="1"/>
  <c r="I32" i="3"/>
  <c r="H32" i="3"/>
  <c r="G32" i="3"/>
  <c r="E32" i="3"/>
  <c r="F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E38" i="3" l="1"/>
  <c r="E34" i="3"/>
  <c r="D32" i="3"/>
</calcChain>
</file>

<file path=xl/sharedStrings.xml><?xml version="1.0" encoding="utf-8"?>
<sst xmlns="http://schemas.openxmlformats.org/spreadsheetml/2006/main" count="78" uniqueCount="61">
  <si>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</si>
  <si>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</si>
  <si>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</si>
  <si>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</si>
  <si>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</si>
  <si>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</si>
  <si>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</si>
  <si>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</si>
  <si>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</si>
  <si>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</si>
  <si>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</si>
  <si>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</si>
  <si>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</si>
  <si>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</si>
  <si>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</si>
  <si>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ŠIAULIŲ REGIONO PROJEKTŲ SĄRAŠAS </t>
  </si>
  <si>
    <t>Lietuvos Respublikos valstybės biudžeto lėšos</t>
  </si>
  <si>
    <t>Savivaldybės biudžeto lėšos</t>
  </si>
  <si>
    <t>Kitos viešosios lėšos</t>
  </si>
  <si>
    <t xml:space="preserve">                                    </t>
  </si>
  <si>
    <t xml:space="preserve">LIETUVOS RESPUBLIKOS SVEIKATOS APSAUGOS MINISTERIJOS </t>
  </si>
  <si>
    <t>Radviliškio rajono savivaldybės administracija</t>
  </si>
  <si>
    <t>Šiaulių miesto savivaldybės administracija</t>
  </si>
  <si>
    <t>VšĮ Šiaulių rajono pirminės sveikatos priežiūros centras</t>
  </si>
  <si>
    <t>VšĮ Pakruojo rajono pirminės sveikatos priežiūros centras</t>
  </si>
  <si>
    <t xml:space="preserve">  PRIEMONĖS NR. 08.1.3-CPVA-R-609 „PIRMINĖS ASMENS SVEIKATOS PRIEŽIŪROS VEIKLOS EFEKTYVUMO DIDINIMAS“</t>
  </si>
  <si>
    <t>Pirminės sveikatos priežiūros paslaugų kokybės ir prieinamumo gerinimas tikslinėms gyventojų grupėms</t>
  </si>
  <si>
    <t>Pirminės sveikatos priežiūros paslaugų kokybės gerinimas ir prieinamumo didinimas tikslinėms asmenų grupėms Joniškio rajono savivaldybėje</t>
  </si>
  <si>
    <t>Pirminės sveikatos priežiūros paslaugų kokybės gerinimas ir prieinamumo didinimas Kelmės rajone</t>
  </si>
  <si>
    <t>Pakruojo rajono pirminės sveikatos priežiūros centro teikiamų sveikatos priežiūros paslaugų kokybės ir prieinamumo gerinimas tikslinėms asmenų grupėms</t>
  </si>
  <si>
    <t>Pirminės asmens sveikatos priežiūros veiklos efektyvumo didinimas Radviliškio rajone</t>
  </si>
  <si>
    <t>Pirminės asmens sveikatos priežiūros veiklos efektyvumo didinimas Šiaulių mieste</t>
  </si>
  <si>
    <t>Pirminės sveikatos priežiūros paslaugų kokybės gerinimas ir prieinamumo didinimas tikslinių grupių gyventojams Šiaulių rajone</t>
  </si>
  <si>
    <t>UAB Saulenė teikiamų pirminės asmens sveikatos priežiūros paslaugų kokybės ir prieinamumo gerinimas</t>
  </si>
  <si>
    <t>IĮ V. Neverauskienės klinikos-vaistinės teikiamų pirminės asmens sveikatos priežiūros paslaugų kokybės ir prieinamumo didinimas</t>
  </si>
  <si>
    <t>Pirminės sveikatos priežiūros paslaugų kokybės ir prieinamumo gerinimas tikslinėms gyventojų grupėms Pakruojo rajono savivaldybėje</t>
  </si>
  <si>
    <t>Pirminės asmens sveikatos priežiūros veiklos efektyvumo didinimas UAB „Pirmoji viltis“</t>
  </si>
  <si>
    <t>Pirminės asmens sveikatos priežiūros veiklos efektyvumo didinimas UAB „Alsavita“</t>
  </si>
  <si>
    <t>Lieporių šeimos gydytojų centro pirminės asmens sveikatos priežiūros veiklos efektyvumo didinimas</t>
  </si>
  <si>
    <t>Pirminės asmens sveikatos priežiūros veiklos efektyvumo didinimas „Senojo bokšto" klinikoje</t>
  </si>
  <si>
    <t>Varpo šeimos klinikos teikiamų asmens sveikatos priežiūros paslaugų kokybės ir prieinamumo gerinimas</t>
  </si>
  <si>
    <t>Pirminės asmens sveikatos priežiūros veiklos efektyvumo didinimas Gegužių sveikatos centre</t>
  </si>
  <si>
    <t>Pirminės asmens sveikatos priežiūros efektyvumo didinimas VšĮ Tilžės g. BPG kabinete</t>
  </si>
  <si>
    <t>Akmenės rajono savivaldybės administracija</t>
  </si>
  <si>
    <t>Joniškio rajono savivaldybės administracija</t>
  </si>
  <si>
    <t>Kelmės rajono savivaldybės administracija</t>
  </si>
  <si>
    <t>IĮ V. Neverauskienės klinika-vaistinė</t>
  </si>
  <si>
    <t>UAB Lieporių šeimos gydytojų centras</t>
  </si>
  <si>
    <t>Atitinka priemonės projektų finansavimo sąlygų aprašo 29 p. nustatytus reikalavimus.</t>
  </si>
  <si>
    <t>Likutis</t>
  </si>
  <si>
    <t>VšĮ Tilžės g. BPG kabinetas</t>
  </si>
  <si>
    <t>UAB „Saulenė“</t>
  </si>
  <si>
    <t>UAB „Medicus LT“</t>
  </si>
  <si>
    <t>UAB „Pirmoji viltis“</t>
  </si>
  <si>
    <t>UAB „Alsavita“</t>
  </si>
  <si>
    <t>UAB „Senojo bokšto“ klinika</t>
  </si>
  <si>
    <t>UAB „Varpo šeimos klinika“</t>
  </si>
  <si>
    <t>UAB „Gegužių sveikatos centras“</t>
  </si>
  <si>
    <t xml:space="preserve">  Nr. 08.1.3-CPVA-R-609-61</t>
  </si>
  <si>
    <t>likutis</t>
  </si>
  <si>
    <t xml:space="preserve">PATVIRTINTA:
Šiaulių regiono plėtros tarybos
2018 m. liepos 30 d. sprendimu Nr. 51/5S-57                                                                               (Šiaulių regiono plėtros tarybos 2020 m. rugsėjo    d. sprendimo Nr. 51/5S-    redakcija)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</si>
</sst>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L_t_-;\-* #,##0.00\ _L_t_-;_-* &quot;-&quot;??\ _L_t_-;_-@_-"/>
    <numFmt numFmtId="165" formatCode="yyyy\-mm\-dd;@"/>
    <numFmt numFmtId="166" formatCode="[$-10427]#,##0.00"/>
    <numFmt numFmtId="167" formatCode="[$-10427]yyyy\-mm\-dd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strike/>
      <sz val="11"/>
      <name val="Times New Roman"/>
      <family val="1"/>
      <charset val="186"/>
    </font>
    <font>
      <sz val="10.5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3333FF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right" vertical="top" wrapText="1"/>
    </xf>
    <xf numFmtId="0" fontId="5" fillId="0" borderId="0" xfId="1" applyFont="1" applyBorder="1" applyAlignment="1"/>
    <xf numFmtId="0" fontId="7" fillId="0" borderId="0" xfId="1" applyFont="1" applyBorder="1" applyAlignment="1">
      <alignment wrapText="1"/>
    </xf>
    <xf numFmtId="0" fontId="4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right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4" fontId="4" fillId="3" borderId="1" xfId="0" applyNumberFormat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4" fillId="0" borderId="0" xfId="0" applyFont="1" applyFill="1"/>
    <xf numFmtId="3" fontId="4" fillId="0" borderId="0" xfId="0" applyNumberFormat="1" applyFont="1" applyFill="1"/>
    <xf numFmtId="0" fontId="4" fillId="0" borderId="0" xfId="0" applyFont="1" applyFill="1" applyAlignment="1">
      <alignment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right" vertical="top" wrapText="1"/>
    </xf>
    <xf numFmtId="166" fontId="4" fillId="0" borderId="1" xfId="0" applyNumberFormat="1" applyFont="1" applyFill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right"/>
    </xf>
    <xf numFmtId="4" fontId="11" fillId="0" borderId="0" xfId="0" applyNumberFormat="1" applyFont="1"/>
    <xf numFmtId="0" fontId="10" fillId="0" borderId="0" xfId="0" applyFont="1" applyAlignment="1">
      <alignment horizontal="right"/>
    </xf>
    <xf numFmtId="0" fontId="4" fillId="0" borderId="0" xfId="0" applyFont="1" applyBorder="1" applyAlignment="1"/>
    <xf numFmtId="0" fontId="10" fillId="0" borderId="0" xfId="0" applyFont="1" applyBorder="1" applyAlignment="1">
      <alignment horizontal="right"/>
    </xf>
    <xf numFmtId="4" fontId="11" fillId="0" borderId="0" xfId="0" applyNumberFormat="1" applyFont="1" applyBorder="1"/>
    <xf numFmtId="4" fontId="5" fillId="0" borderId="1" xfId="0" applyNumberFormat="1" applyFont="1" applyFill="1" applyBorder="1" applyAlignment="1">
      <alignment horizontal="right" vertical="top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 readingOrder="1"/>
      <protection locked="0"/>
    </xf>
    <xf numFmtId="0" fontId="4" fillId="0" borderId="1" xfId="0" applyFont="1" applyFill="1" applyBorder="1" applyAlignment="1" applyProtection="1">
      <alignment horizontal="center" vertical="top" wrapText="1" readingOrder="1"/>
      <protection locked="0"/>
    </xf>
    <xf numFmtId="167" fontId="4" fillId="0" borderId="2" xfId="0" applyNumberFormat="1" applyFont="1" applyFill="1" applyBorder="1" applyAlignment="1" applyProtection="1">
      <alignment vertical="top" wrapText="1" readingOrder="1"/>
      <protection locked="0"/>
    </xf>
    <xf numFmtId="0" fontId="4" fillId="0" borderId="1" xfId="0" applyFont="1" applyFill="1" applyBorder="1" applyAlignment="1" applyProtection="1">
      <alignment vertical="top" wrapText="1" readingOrder="1"/>
      <protection locked="0"/>
    </xf>
    <xf numFmtId="167" fontId="4" fillId="0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4" fillId="0" borderId="1" xfId="0" applyFont="1" applyFill="1" applyBorder="1" applyAlignment="1" applyProtection="1">
      <alignment horizontal="left" vertical="top" wrapText="1" readingOrder="1"/>
      <protection locked="0"/>
    </xf>
    <xf numFmtId="0" fontId="12" fillId="0" borderId="0" xfId="0" applyFont="1" applyFill="1" applyAlignment="1">
      <alignment horizontal="left" vertical="top" wrapText="1"/>
    </xf>
    <xf numFmtId="165" fontId="5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0" xfId="0" applyFont="1" applyFill="1"/>
    <xf numFmtId="4" fontId="5" fillId="0" borderId="1" xfId="1" applyNumberFormat="1" applyFont="1" applyFill="1" applyBorder="1" applyAlignment="1">
      <alignment horizontal="right" vertical="top" wrapText="1"/>
    </xf>
    <xf numFmtId="0" fontId="6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5" fillId="0" borderId="0" xfId="1" applyFont="1" applyBorder="1" applyAlignment="1">
      <alignment horizontal="center" wrapText="1"/>
    </xf>
    <xf numFmtId="0" fontId="4" fillId="0" borderId="0" xfId="1" applyFont="1" applyFill="1" applyAlignment="1">
      <alignment horizontal="center"/>
    </xf>
    <xf numFmtId="165" fontId="5" fillId="0" borderId="0" xfId="1" applyNumberFormat="1" applyFont="1" applyBorder="1" applyAlignment="1">
      <alignment horizontal="right" wrapText="1"/>
    </xf>
    <xf numFmtId="0" fontId="4" fillId="0" borderId="0" xfId="0" applyFont="1" applyFill="1" applyAlignment="1">
      <alignment horizontal="left" vertical="top"/>
    </xf>
    <xf numFmtId="0" fontId="5" fillId="0" borderId="1" xfId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right" vertical="top" wrapText="1"/>
    </xf>
  </cellXfs>
  <cellStyles count="4">
    <cellStyle name="Įprastas" xfId="0" builtinId="0"/>
    <cellStyle name="Įprastas 2" xfId="1"/>
    <cellStyle name="Kablelis 2" xfId="2"/>
    <cellStyle name="Normal_Priedas_6_registracijos_zurnalas_041005" xfId="3"/>
  </cellStyles>
  <dxfs count="51"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ndense val="0"/>
        <extend val="0"/>
        <sz val="11"/>
        <color indexed="63"/>
      </font>
      <fill>
        <patternFill patternType="solid">
          <fgColor indexed="40"/>
          <bgColor indexed="4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17"/>
      </font>
      <fill>
        <patternFill patternType="solid">
          <fgColor indexed="27"/>
          <bgColor indexed="42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color theme="3" tint="-0.2499465926084170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zoomScale="96" zoomScaleNormal="93" zoomScaleSheetLayoutView="96" workbookViewId="0">
      <selection activeCell="A9" sqref="A9:A13"/>
    </sheetView>
  </sheetViews>
  <sheetFormatPr defaultColWidth="9.140625" defaultRowHeight="15" x14ac:dyDescent="0.25"/>
  <cols>
    <col min="1" max="1" width="4.7109375" style="1" customWidth="1"/>
    <col min="2" max="2" width="29.42578125" style="2" customWidth="1"/>
    <col min="3" max="3" width="16.42578125" style="2" customWidth="1"/>
    <col min="4" max="4" width="12.28515625" style="1" customWidth="1"/>
    <col min="5" max="5" width="13" style="1" customWidth="1"/>
    <col min="6" max="6" width="12" style="1" customWidth="1"/>
    <col min="7" max="7" width="13.7109375" style="1" customWidth="1"/>
    <col min="8" max="8" width="12.28515625" style="1" customWidth="1"/>
    <col min="9" max="10" width="10.85546875" style="1" customWidth="1"/>
    <col min="11" max="11" width="15.7109375" style="2" customWidth="1"/>
    <col min="12" max="12" width="22.7109375" style="1" customWidth="1"/>
    <col min="13" max="16384" width="9.140625" style="1"/>
  </cols>
  <sheetData>
    <row r="1" spans="1:15" ht="61.5" customHeight="1" x14ac:dyDescent="0.25">
      <c r="A1" s="3"/>
      <c r="B1" s="4"/>
      <c r="C1" s="4"/>
      <c r="D1" s="3"/>
      <c r="E1" s="3"/>
      <c r="F1" s="3"/>
      <c r="G1" s="3"/>
      <c r="H1" s="47" t="s">
        <v>60</v>
      </c>
      <c r="I1" s="47"/>
      <c r="J1" s="47"/>
      <c r="K1" s="47"/>
      <c r="L1" s="47"/>
    </row>
    <row r="2" spans="1:15" ht="6.75" customHeight="1" x14ac:dyDescent="0.25">
      <c r="A2" s="22"/>
      <c r="B2" s="22"/>
      <c r="C2" s="22"/>
      <c r="D2" s="22"/>
      <c r="E2" s="22"/>
      <c r="F2" s="22"/>
      <c r="G2" s="49" t="s">
        <v>19</v>
      </c>
      <c r="H2" s="49"/>
      <c r="I2" s="49"/>
      <c r="J2" s="49"/>
      <c r="K2" s="49"/>
      <c r="L2" s="49"/>
    </row>
    <row r="3" spans="1:15" ht="16.5" customHeight="1" x14ac:dyDescent="0.25">
      <c r="A3" s="48" t="s">
        <v>20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5" ht="24" customHeight="1" x14ac:dyDescent="0.25">
      <c r="A4" s="48" t="s">
        <v>25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5" ht="16.5" customHeight="1" x14ac:dyDescent="0.25">
      <c r="A5" s="48" t="s">
        <v>15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5" ht="16.5" customHeight="1" x14ac:dyDescent="0.25">
      <c r="A6" s="5"/>
      <c r="B6" s="6"/>
      <c r="C6" s="6"/>
      <c r="D6" s="5"/>
      <c r="L6" s="7"/>
    </row>
    <row r="7" spans="1:15" ht="16.5" customHeight="1" x14ac:dyDescent="0.25">
      <c r="A7" s="5"/>
      <c r="B7" s="6"/>
      <c r="C7" s="6"/>
      <c r="D7" s="50">
        <v>43311</v>
      </c>
      <c r="E7" s="50"/>
      <c r="F7" s="8" t="s">
        <v>58</v>
      </c>
      <c r="G7" s="8"/>
      <c r="H7" s="9"/>
      <c r="I7" s="5"/>
      <c r="J7" s="5"/>
      <c r="K7" s="6"/>
      <c r="L7" s="7"/>
    </row>
    <row r="8" spans="1:15" ht="16.5" customHeight="1" x14ac:dyDescent="0.25">
      <c r="A8" s="3"/>
      <c r="B8" s="4"/>
      <c r="C8" s="4"/>
      <c r="D8" s="45"/>
      <c r="E8" s="45"/>
      <c r="F8" s="45"/>
      <c r="G8" s="45"/>
      <c r="H8" s="3"/>
      <c r="I8" s="3"/>
      <c r="J8" s="3"/>
      <c r="K8" s="4"/>
      <c r="L8" s="3"/>
    </row>
    <row r="9" spans="1:15" ht="16.5" customHeight="1" x14ac:dyDescent="0.25">
      <c r="A9" s="46" t="s">
        <v>0</v>
      </c>
      <c r="B9" s="46" t="s">
        <v>5</v>
      </c>
      <c r="C9" s="46" t="s">
        <v>13</v>
      </c>
      <c r="D9" s="46" t="s">
        <v>10</v>
      </c>
      <c r="E9" s="46"/>
      <c r="F9" s="46"/>
      <c r="G9" s="46"/>
      <c r="H9" s="46"/>
      <c r="I9" s="46"/>
      <c r="J9" s="46"/>
      <c r="K9" s="46" t="s">
        <v>6</v>
      </c>
      <c r="L9" s="46" t="s">
        <v>14</v>
      </c>
    </row>
    <row r="10" spans="1:15" ht="29.25" customHeight="1" x14ac:dyDescent="0.25">
      <c r="A10" s="46"/>
      <c r="B10" s="46"/>
      <c r="C10" s="46"/>
      <c r="D10" s="46" t="s">
        <v>7</v>
      </c>
      <c r="E10" s="46" t="s">
        <v>3</v>
      </c>
      <c r="F10" s="46"/>
      <c r="G10" s="46" t="s">
        <v>1</v>
      </c>
      <c r="H10" s="46"/>
      <c r="I10" s="46"/>
      <c r="J10" s="46"/>
      <c r="K10" s="46"/>
      <c r="L10" s="46"/>
    </row>
    <row r="11" spans="1:15" ht="16.5" customHeight="1" x14ac:dyDescent="0.25">
      <c r="A11" s="46"/>
      <c r="B11" s="46"/>
      <c r="C11" s="46"/>
      <c r="D11" s="46"/>
      <c r="E11" s="46" t="s">
        <v>8</v>
      </c>
      <c r="F11" s="46" t="s">
        <v>4</v>
      </c>
      <c r="G11" s="46"/>
      <c r="H11" s="46"/>
      <c r="I11" s="46"/>
      <c r="J11" s="46"/>
      <c r="K11" s="46"/>
      <c r="L11" s="46"/>
    </row>
    <row r="12" spans="1:15" ht="15" customHeight="1" x14ac:dyDescent="0.25">
      <c r="A12" s="46"/>
      <c r="B12" s="46"/>
      <c r="C12" s="46"/>
      <c r="D12" s="46"/>
      <c r="E12" s="46"/>
      <c r="F12" s="46" t="s">
        <v>16</v>
      </c>
      <c r="G12" s="46" t="s">
        <v>12</v>
      </c>
      <c r="H12" s="46"/>
      <c r="I12" s="46"/>
      <c r="J12" s="46"/>
      <c r="K12" s="46"/>
      <c r="L12" s="46"/>
    </row>
    <row r="13" spans="1:15" ht="62.25" customHeight="1" x14ac:dyDescent="0.25">
      <c r="A13" s="46"/>
      <c r="B13" s="46"/>
      <c r="C13" s="46"/>
      <c r="D13" s="46"/>
      <c r="E13" s="46"/>
      <c r="F13" s="46"/>
      <c r="G13" s="23" t="s">
        <v>16</v>
      </c>
      <c r="H13" s="23" t="s">
        <v>17</v>
      </c>
      <c r="I13" s="23" t="s">
        <v>18</v>
      </c>
      <c r="J13" s="23" t="s">
        <v>9</v>
      </c>
      <c r="K13" s="46"/>
      <c r="L13" s="46"/>
    </row>
    <row r="14" spans="1:15" ht="12.75" customHeight="1" x14ac:dyDescent="0.25">
      <c r="A14" s="10">
        <v>1</v>
      </c>
      <c r="B14" s="10">
        <v>2</v>
      </c>
      <c r="C14" s="10">
        <v>3</v>
      </c>
      <c r="D14" s="11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</row>
    <row r="15" spans="1:15" s="18" customFormat="1" ht="60.75" customHeight="1" x14ac:dyDescent="0.25">
      <c r="A15" s="33">
        <v>1</v>
      </c>
      <c r="B15" s="34" t="s">
        <v>26</v>
      </c>
      <c r="C15" s="35" t="s">
        <v>43</v>
      </c>
      <c r="D15" s="24">
        <f t="shared" ref="D15:D31" si="0">SUM(E15:J15)</f>
        <v>202849</v>
      </c>
      <c r="E15" s="25">
        <v>172421.65</v>
      </c>
      <c r="F15" s="25">
        <v>15213.67</v>
      </c>
      <c r="G15" s="25">
        <v>0</v>
      </c>
      <c r="H15" s="25">
        <v>11966.18</v>
      </c>
      <c r="I15" s="25">
        <v>0</v>
      </c>
      <c r="J15" s="25">
        <v>3247.5</v>
      </c>
      <c r="K15" s="36">
        <v>43524</v>
      </c>
      <c r="L15" s="34" t="s">
        <v>48</v>
      </c>
      <c r="M15" s="20"/>
      <c r="N15" s="19"/>
    </row>
    <row r="16" spans="1:15" s="18" customFormat="1" ht="78" customHeight="1" x14ac:dyDescent="0.25">
      <c r="A16" s="17">
        <v>2</v>
      </c>
      <c r="B16" s="37" t="s">
        <v>27</v>
      </c>
      <c r="C16" s="35" t="s">
        <v>44</v>
      </c>
      <c r="D16" s="24">
        <f t="shared" si="0"/>
        <v>129595.78</v>
      </c>
      <c r="E16" s="25">
        <v>110156.42</v>
      </c>
      <c r="F16" s="25">
        <v>9719.68</v>
      </c>
      <c r="G16" s="25">
        <v>0</v>
      </c>
      <c r="H16" s="25">
        <v>9719.68</v>
      </c>
      <c r="I16" s="25">
        <v>0</v>
      </c>
      <c r="J16" s="25">
        <v>0</v>
      </c>
      <c r="K16" s="38">
        <v>43371</v>
      </c>
      <c r="L16" s="39" t="s">
        <v>48</v>
      </c>
      <c r="M16" s="51"/>
      <c r="N16" s="51"/>
      <c r="O16" s="51"/>
    </row>
    <row r="17" spans="1:14" s="18" customFormat="1" ht="62.25" customHeight="1" x14ac:dyDescent="0.25">
      <c r="A17" s="17">
        <v>3</v>
      </c>
      <c r="B17" s="37" t="s">
        <v>28</v>
      </c>
      <c r="C17" s="35" t="s">
        <v>45</v>
      </c>
      <c r="D17" s="24">
        <f t="shared" si="0"/>
        <v>269897.53999999998</v>
      </c>
      <c r="E17" s="25">
        <v>229412.91</v>
      </c>
      <c r="F17" s="25">
        <v>20242.3</v>
      </c>
      <c r="G17" s="25">
        <v>0</v>
      </c>
      <c r="H17" s="25">
        <v>18277.36</v>
      </c>
      <c r="I17" s="25">
        <v>0</v>
      </c>
      <c r="J17" s="25">
        <v>1964.97</v>
      </c>
      <c r="K17" s="38">
        <v>43371</v>
      </c>
      <c r="L17" s="39" t="s">
        <v>48</v>
      </c>
      <c r="M17" s="20"/>
      <c r="N17" s="19"/>
    </row>
    <row r="18" spans="1:14" s="18" customFormat="1" ht="91.5" customHeight="1" x14ac:dyDescent="0.25">
      <c r="A18" s="17">
        <v>4</v>
      </c>
      <c r="B18" s="37" t="s">
        <v>29</v>
      </c>
      <c r="C18" s="35" t="s">
        <v>24</v>
      </c>
      <c r="D18" s="24">
        <f t="shared" si="0"/>
        <v>151452.68</v>
      </c>
      <c r="E18" s="25">
        <v>128734.78</v>
      </c>
      <c r="F18" s="25">
        <v>11358.94</v>
      </c>
      <c r="G18" s="25">
        <v>0</v>
      </c>
      <c r="H18" s="25">
        <v>0</v>
      </c>
      <c r="I18" s="25">
        <v>11358.96</v>
      </c>
      <c r="J18" s="25">
        <v>0</v>
      </c>
      <c r="K18" s="38">
        <v>43495</v>
      </c>
      <c r="L18" s="39" t="s">
        <v>48</v>
      </c>
      <c r="M18" s="20"/>
      <c r="N18" s="19"/>
    </row>
    <row r="19" spans="1:14" s="18" customFormat="1" ht="60" customHeight="1" x14ac:dyDescent="0.25">
      <c r="A19" s="17">
        <v>5</v>
      </c>
      <c r="B19" s="37" t="s">
        <v>30</v>
      </c>
      <c r="C19" s="35" t="s">
        <v>21</v>
      </c>
      <c r="D19" s="24">
        <f t="shared" si="0"/>
        <v>428431.07</v>
      </c>
      <c r="E19" s="25">
        <v>303865.77</v>
      </c>
      <c r="F19" s="25">
        <v>24300.400000000001</v>
      </c>
      <c r="G19" s="25">
        <v>0</v>
      </c>
      <c r="H19" s="25">
        <v>95799.3</v>
      </c>
      <c r="I19" s="25">
        <v>0</v>
      </c>
      <c r="J19" s="25">
        <v>4465.6000000000004</v>
      </c>
      <c r="K19" s="38">
        <v>43435</v>
      </c>
      <c r="L19" s="39" t="s">
        <v>48</v>
      </c>
      <c r="M19" s="20"/>
      <c r="N19" s="19"/>
    </row>
    <row r="20" spans="1:14" s="18" customFormat="1" ht="61.5" customHeight="1" x14ac:dyDescent="0.25">
      <c r="A20" s="17">
        <v>6</v>
      </c>
      <c r="B20" s="37" t="s">
        <v>31</v>
      </c>
      <c r="C20" s="35" t="s">
        <v>22</v>
      </c>
      <c r="D20" s="24">
        <f t="shared" si="0"/>
        <v>806756.76</v>
      </c>
      <c r="E20" s="25">
        <v>685743.24</v>
      </c>
      <c r="F20" s="25">
        <v>60506.76</v>
      </c>
      <c r="G20" s="25">
        <v>0</v>
      </c>
      <c r="H20" s="25">
        <v>60506.76</v>
      </c>
      <c r="I20" s="25">
        <v>0</v>
      </c>
      <c r="J20" s="25">
        <v>0</v>
      </c>
      <c r="K20" s="38">
        <v>43433</v>
      </c>
      <c r="L20" s="39" t="s">
        <v>48</v>
      </c>
      <c r="M20" s="20"/>
      <c r="N20" s="19"/>
    </row>
    <row r="21" spans="1:14" s="18" customFormat="1" ht="62.25" customHeight="1" x14ac:dyDescent="0.25">
      <c r="A21" s="17">
        <v>7</v>
      </c>
      <c r="B21" s="37" t="s">
        <v>32</v>
      </c>
      <c r="C21" s="35" t="s">
        <v>23</v>
      </c>
      <c r="D21" s="24">
        <f t="shared" si="0"/>
        <v>229105.05000000002</v>
      </c>
      <c r="E21" s="25">
        <v>194739.29</v>
      </c>
      <c r="F21" s="25">
        <v>17182.88</v>
      </c>
      <c r="G21" s="25">
        <v>0</v>
      </c>
      <c r="H21" s="25">
        <v>17182.88</v>
      </c>
      <c r="I21" s="25">
        <v>0</v>
      </c>
      <c r="J21" s="25">
        <v>0</v>
      </c>
      <c r="K21" s="38">
        <v>43343</v>
      </c>
      <c r="L21" s="39" t="s">
        <v>48</v>
      </c>
      <c r="M21" s="20"/>
      <c r="N21" s="19"/>
    </row>
    <row r="22" spans="1:14" s="18" customFormat="1" ht="61.5" customHeight="1" x14ac:dyDescent="0.25">
      <c r="A22" s="17">
        <v>8</v>
      </c>
      <c r="B22" s="37" t="s">
        <v>33</v>
      </c>
      <c r="C22" s="35" t="s">
        <v>51</v>
      </c>
      <c r="D22" s="24">
        <f t="shared" si="0"/>
        <v>55954.340000000004</v>
      </c>
      <c r="E22" s="25">
        <v>47561.19</v>
      </c>
      <c r="F22" s="25">
        <v>4196.58</v>
      </c>
      <c r="G22" s="25">
        <v>0</v>
      </c>
      <c r="H22" s="25">
        <v>0</v>
      </c>
      <c r="I22" s="25">
        <v>0</v>
      </c>
      <c r="J22" s="25">
        <v>4196.57</v>
      </c>
      <c r="K22" s="38">
        <v>43404</v>
      </c>
      <c r="L22" s="39" t="s">
        <v>48</v>
      </c>
      <c r="M22" s="40"/>
      <c r="N22" s="19"/>
    </row>
    <row r="23" spans="1:14" s="18" customFormat="1" ht="75.75" customHeight="1" x14ac:dyDescent="0.25">
      <c r="A23" s="17">
        <v>9</v>
      </c>
      <c r="B23" s="37" t="s">
        <v>34</v>
      </c>
      <c r="C23" s="35" t="s">
        <v>46</v>
      </c>
      <c r="D23" s="24">
        <f t="shared" si="0"/>
        <v>37773.19</v>
      </c>
      <c r="E23" s="25">
        <v>32107.200000000001</v>
      </c>
      <c r="F23" s="25">
        <v>2832.99</v>
      </c>
      <c r="G23" s="25">
        <v>0</v>
      </c>
      <c r="H23" s="25">
        <v>0</v>
      </c>
      <c r="I23" s="25">
        <v>0</v>
      </c>
      <c r="J23" s="25">
        <v>2833</v>
      </c>
      <c r="K23" s="38">
        <v>43404</v>
      </c>
      <c r="L23" s="39" t="s">
        <v>48</v>
      </c>
      <c r="M23" s="20"/>
      <c r="N23" s="19"/>
    </row>
    <row r="24" spans="1:14" s="18" customFormat="1" ht="77.25" customHeight="1" x14ac:dyDescent="0.25">
      <c r="A24" s="17">
        <v>10</v>
      </c>
      <c r="B24" s="37" t="s">
        <v>35</v>
      </c>
      <c r="C24" s="35" t="s">
        <v>52</v>
      </c>
      <c r="D24" s="24">
        <f t="shared" si="0"/>
        <v>16640</v>
      </c>
      <c r="E24" s="25">
        <v>10557.24</v>
      </c>
      <c r="F24" s="25">
        <v>931.52</v>
      </c>
      <c r="G24" s="25">
        <v>0</v>
      </c>
      <c r="H24" s="25">
        <v>0</v>
      </c>
      <c r="I24" s="25">
        <v>0</v>
      </c>
      <c r="J24" s="25">
        <v>5151.24</v>
      </c>
      <c r="K24" s="38">
        <v>43495</v>
      </c>
      <c r="L24" s="39" t="s">
        <v>48</v>
      </c>
      <c r="M24" s="20"/>
      <c r="N24" s="19"/>
    </row>
    <row r="25" spans="1:14" s="18" customFormat="1" ht="61.5" customHeight="1" x14ac:dyDescent="0.25">
      <c r="A25" s="17">
        <v>11</v>
      </c>
      <c r="B25" s="37" t="s">
        <v>36</v>
      </c>
      <c r="C25" s="35" t="s">
        <v>53</v>
      </c>
      <c r="D25" s="24">
        <f t="shared" si="0"/>
        <v>32542.690000000002</v>
      </c>
      <c r="E25" s="25">
        <v>27661.29</v>
      </c>
      <c r="F25" s="25">
        <v>2440.6999999999998</v>
      </c>
      <c r="G25" s="25">
        <v>0</v>
      </c>
      <c r="H25" s="25">
        <v>0</v>
      </c>
      <c r="I25" s="25">
        <v>0</v>
      </c>
      <c r="J25" s="25">
        <v>2440.6999999999998</v>
      </c>
      <c r="K25" s="38">
        <v>43360</v>
      </c>
      <c r="L25" s="39" t="s">
        <v>48</v>
      </c>
      <c r="M25" s="40"/>
      <c r="N25" s="19"/>
    </row>
    <row r="26" spans="1:14" s="18" customFormat="1" ht="61.5" customHeight="1" x14ac:dyDescent="0.25">
      <c r="A26" s="17">
        <v>12</v>
      </c>
      <c r="B26" s="37" t="s">
        <v>37</v>
      </c>
      <c r="C26" s="35" t="s">
        <v>54</v>
      </c>
      <c r="D26" s="24">
        <f t="shared" si="0"/>
        <v>39467.39</v>
      </c>
      <c r="E26" s="25">
        <v>33547.279999999999</v>
      </c>
      <c r="F26" s="25">
        <v>2960.06</v>
      </c>
      <c r="G26" s="25">
        <v>0</v>
      </c>
      <c r="H26" s="25">
        <v>0</v>
      </c>
      <c r="I26" s="25">
        <v>0</v>
      </c>
      <c r="J26" s="25">
        <v>2960.05</v>
      </c>
      <c r="K26" s="38">
        <v>43332</v>
      </c>
      <c r="L26" s="39" t="s">
        <v>48</v>
      </c>
      <c r="M26" s="40"/>
      <c r="N26" s="19"/>
    </row>
    <row r="27" spans="1:14" s="18" customFormat="1" ht="61.5" customHeight="1" x14ac:dyDescent="0.25">
      <c r="A27" s="17">
        <v>13</v>
      </c>
      <c r="B27" s="37" t="s">
        <v>38</v>
      </c>
      <c r="C27" s="35" t="s">
        <v>47</v>
      </c>
      <c r="D27" s="24">
        <f t="shared" si="0"/>
        <v>65086.780000000006</v>
      </c>
      <c r="E27" s="25">
        <v>55323.76</v>
      </c>
      <c r="F27" s="25">
        <v>4881.51</v>
      </c>
      <c r="G27" s="25">
        <v>0</v>
      </c>
      <c r="H27" s="25">
        <v>0</v>
      </c>
      <c r="I27" s="25">
        <v>0</v>
      </c>
      <c r="J27" s="25">
        <v>4881.51</v>
      </c>
      <c r="K27" s="38">
        <v>43353</v>
      </c>
      <c r="L27" s="39" t="s">
        <v>48</v>
      </c>
      <c r="M27" s="20"/>
      <c r="N27" s="19"/>
    </row>
    <row r="28" spans="1:14" s="18" customFormat="1" ht="61.5" customHeight="1" x14ac:dyDescent="0.25">
      <c r="A28" s="17">
        <v>14</v>
      </c>
      <c r="B28" s="37" t="s">
        <v>39</v>
      </c>
      <c r="C28" s="35" t="s">
        <v>55</v>
      </c>
      <c r="D28" s="24">
        <f t="shared" si="0"/>
        <v>66472.509999999995</v>
      </c>
      <c r="E28" s="25">
        <v>56501.63</v>
      </c>
      <c r="F28" s="25">
        <v>4985.4399999999996</v>
      </c>
      <c r="G28" s="25">
        <v>0</v>
      </c>
      <c r="H28" s="25">
        <v>0</v>
      </c>
      <c r="I28" s="25">
        <v>0</v>
      </c>
      <c r="J28" s="25">
        <v>4985.4399999999996</v>
      </c>
      <c r="K28" s="38">
        <v>43399</v>
      </c>
      <c r="L28" s="39" t="s">
        <v>48</v>
      </c>
      <c r="M28" s="40"/>
      <c r="N28" s="19"/>
    </row>
    <row r="29" spans="1:14" s="18" customFormat="1" ht="61.5" customHeight="1" x14ac:dyDescent="0.25">
      <c r="A29" s="17">
        <v>15</v>
      </c>
      <c r="B29" s="37" t="s">
        <v>40</v>
      </c>
      <c r="C29" s="35" t="s">
        <v>56</v>
      </c>
      <c r="D29" s="24">
        <f t="shared" si="0"/>
        <v>92057.39</v>
      </c>
      <c r="E29" s="25">
        <v>78248.78</v>
      </c>
      <c r="F29" s="25">
        <v>6904.3</v>
      </c>
      <c r="G29" s="25">
        <v>0</v>
      </c>
      <c r="H29" s="25">
        <v>0</v>
      </c>
      <c r="I29" s="25">
        <v>0</v>
      </c>
      <c r="J29" s="25">
        <v>6904.31</v>
      </c>
      <c r="K29" s="38">
        <v>43374</v>
      </c>
      <c r="L29" s="39" t="s">
        <v>48</v>
      </c>
      <c r="M29" s="40"/>
      <c r="N29" s="19"/>
    </row>
    <row r="30" spans="1:14" s="18" customFormat="1" ht="61.5" customHeight="1" x14ac:dyDescent="0.25">
      <c r="A30" s="17">
        <v>16</v>
      </c>
      <c r="B30" s="37" t="s">
        <v>41</v>
      </c>
      <c r="C30" s="35" t="s">
        <v>57</v>
      </c>
      <c r="D30" s="24">
        <f t="shared" si="0"/>
        <v>58969.53</v>
      </c>
      <c r="E30" s="25">
        <v>50124.1</v>
      </c>
      <c r="F30" s="25">
        <v>4422.71</v>
      </c>
      <c r="G30" s="25">
        <v>0</v>
      </c>
      <c r="H30" s="25">
        <v>0</v>
      </c>
      <c r="I30" s="25">
        <v>0</v>
      </c>
      <c r="J30" s="25">
        <v>4422.72</v>
      </c>
      <c r="K30" s="38">
        <v>43374</v>
      </c>
      <c r="L30" s="39" t="s">
        <v>48</v>
      </c>
      <c r="M30" s="40"/>
      <c r="N30" s="19"/>
    </row>
    <row r="31" spans="1:14" s="18" customFormat="1" ht="61.5" customHeight="1" x14ac:dyDescent="0.25">
      <c r="A31" s="17">
        <v>17</v>
      </c>
      <c r="B31" s="37" t="s">
        <v>42</v>
      </c>
      <c r="C31" s="35" t="s">
        <v>50</v>
      </c>
      <c r="D31" s="24">
        <f t="shared" si="0"/>
        <v>90374.75</v>
      </c>
      <c r="E31" s="25">
        <v>76818.53</v>
      </c>
      <c r="F31" s="25">
        <v>6778.1</v>
      </c>
      <c r="G31" s="25">
        <v>0</v>
      </c>
      <c r="H31" s="25">
        <v>0</v>
      </c>
      <c r="I31" s="25">
        <v>0</v>
      </c>
      <c r="J31" s="25">
        <v>6778.12</v>
      </c>
      <c r="K31" s="38">
        <v>43360</v>
      </c>
      <c r="L31" s="39" t="s">
        <v>48</v>
      </c>
      <c r="M31" s="40"/>
      <c r="N31" s="19"/>
    </row>
    <row r="32" spans="1:14" s="43" customFormat="1" ht="15.75" customHeight="1" x14ac:dyDescent="0.2">
      <c r="A32" s="52" t="s">
        <v>2</v>
      </c>
      <c r="B32" s="52"/>
      <c r="C32" s="52"/>
      <c r="D32" s="44">
        <f>SUM(D15:D31)</f>
        <v>2773426.4499999993</v>
      </c>
      <c r="E32" s="32">
        <f>SUM(E15:E31)</f>
        <v>2293525.0599999996</v>
      </c>
      <c r="F32" s="32">
        <f>SUM(F15:F31)</f>
        <v>199858.53999999998</v>
      </c>
      <c r="G32" s="32">
        <f t="shared" ref="G32:J32" si="1">SUM(G15:G31)</f>
        <v>0</v>
      </c>
      <c r="H32" s="32">
        <f t="shared" si="1"/>
        <v>213452.16000000003</v>
      </c>
      <c r="I32" s="32">
        <f t="shared" si="1"/>
        <v>11358.96</v>
      </c>
      <c r="J32" s="32">
        <f t="shared" si="1"/>
        <v>55231.73</v>
      </c>
      <c r="K32" s="41"/>
      <c r="L32" s="42"/>
    </row>
    <row r="33" spans="1:12" ht="15.75" customHeight="1" x14ac:dyDescent="0.25">
      <c r="A33" s="53" t="s">
        <v>11</v>
      </c>
      <c r="B33" s="53"/>
      <c r="C33" s="53"/>
      <c r="D33" s="53"/>
      <c r="E33" s="12">
        <v>2294253</v>
      </c>
      <c r="F33" s="12"/>
      <c r="G33" s="12"/>
      <c r="H33" s="12"/>
      <c r="I33" s="12"/>
      <c r="J33" s="12"/>
      <c r="K33" s="16"/>
      <c r="L33" s="16"/>
    </row>
    <row r="34" spans="1:12" ht="15.75" hidden="1" customHeight="1" x14ac:dyDescent="0.25">
      <c r="A34" s="13"/>
      <c r="B34" s="13"/>
      <c r="C34" s="21"/>
      <c r="D34" s="13" t="s">
        <v>49</v>
      </c>
      <c r="E34" s="14">
        <f>E33-E32</f>
        <v>727.94000000040978</v>
      </c>
      <c r="F34" s="14"/>
      <c r="G34" s="14"/>
      <c r="H34" s="14"/>
      <c r="I34" s="14"/>
      <c r="J34" s="14"/>
      <c r="K34" s="14"/>
      <c r="L34" s="14"/>
    </row>
    <row r="35" spans="1:12" ht="18" customHeight="1" x14ac:dyDescent="0.25">
      <c r="A35" s="29"/>
      <c r="B35" s="29"/>
      <c r="C35" s="29"/>
      <c r="D35" s="30"/>
      <c r="E35" s="31"/>
      <c r="F35" s="29"/>
      <c r="G35" s="29"/>
      <c r="H35" s="29"/>
      <c r="I35" s="29"/>
      <c r="J35" s="29"/>
      <c r="K35" s="29"/>
      <c r="L35" s="29"/>
    </row>
    <row r="36" spans="1:12" ht="2.25" customHeight="1" x14ac:dyDescent="0.25"/>
    <row r="37" spans="1:12" hidden="1" x14ac:dyDescent="0.25">
      <c r="D37" s="26"/>
      <c r="E37" s="15"/>
    </row>
    <row r="38" spans="1:12" hidden="1" x14ac:dyDescent="0.25">
      <c r="D38" s="28" t="s">
        <v>59</v>
      </c>
      <c r="E38" s="27">
        <f>E33-E32</f>
        <v>727.94000000040978</v>
      </c>
    </row>
    <row r="39" spans="1:12" x14ac:dyDescent="0.25">
      <c r="D39" s="30"/>
      <c r="E39" s="31"/>
    </row>
  </sheetData>
  <mergeCells count="23">
    <mergeCell ref="M16:O16"/>
    <mergeCell ref="A32:C32"/>
    <mergeCell ref="A33:D33"/>
    <mergeCell ref="C9:C13"/>
    <mergeCell ref="G12:J12"/>
    <mergeCell ref="F11:J11"/>
    <mergeCell ref="F12:F13"/>
    <mergeCell ref="K9:K13"/>
    <mergeCell ref="A9:A13"/>
    <mergeCell ref="D8:G8"/>
    <mergeCell ref="B9:B13"/>
    <mergeCell ref="H1:L1"/>
    <mergeCell ref="A3:L3"/>
    <mergeCell ref="G2:L2"/>
    <mergeCell ref="L9:L13"/>
    <mergeCell ref="D10:D13"/>
    <mergeCell ref="E10:F10"/>
    <mergeCell ref="G10:J10"/>
    <mergeCell ref="E11:E13"/>
    <mergeCell ref="D9:J9"/>
    <mergeCell ref="A4:L4"/>
    <mergeCell ref="A5:L5"/>
    <mergeCell ref="D7:E7"/>
  </mergeCells>
  <conditionalFormatting sqref="B22">
    <cfRule type="containsText" dxfId="50" priority="49" operator="containsText" text="Priemonė">
      <formula>NOT(ISERROR(SEARCH("Priemonė",B22)))</formula>
    </cfRule>
    <cfRule type="containsText" dxfId="49" priority="50" operator="containsText" text="Uždavinys">
      <formula>NOT(ISERROR(SEARCH("Uždavinys",B22)))</formula>
    </cfRule>
    <cfRule type="containsText" dxfId="48" priority="51" operator="containsText" text="Tikslas">
      <formula>NOT(ISERROR(SEARCH("Tikslas",B22)))</formula>
    </cfRule>
  </conditionalFormatting>
  <conditionalFormatting sqref="B23">
    <cfRule type="containsText" dxfId="47" priority="46" operator="containsText" text="Priemonė">
      <formula>NOT(ISERROR(SEARCH("Priemonė",B23)))</formula>
    </cfRule>
    <cfRule type="containsText" dxfId="46" priority="47" operator="containsText" text="Uždavinys">
      <formula>NOT(ISERROR(SEARCH("Uždavinys",B23)))</formula>
    </cfRule>
    <cfRule type="containsText" dxfId="45" priority="48" operator="containsText" text="Tikslas">
      <formula>NOT(ISERROR(SEARCH("Tikslas",B23)))</formula>
    </cfRule>
  </conditionalFormatting>
  <conditionalFormatting sqref="B27">
    <cfRule type="expression" dxfId="44" priority="43" stopIfTrue="1">
      <formula>NOT(ISERROR(SEARCH("Priemonė",B27)))</formula>
    </cfRule>
    <cfRule type="expression" dxfId="43" priority="44" stopIfTrue="1">
      <formula>NOT(ISERROR(SEARCH("Uždavinys",B27)))</formula>
    </cfRule>
    <cfRule type="expression" dxfId="42" priority="45" stopIfTrue="1">
      <formula>NOT(ISERROR(SEARCH("Tikslas",B27)))</formula>
    </cfRule>
  </conditionalFormatting>
  <conditionalFormatting sqref="B29">
    <cfRule type="containsText" dxfId="41" priority="40" operator="containsText" text="Priemonė">
      <formula>NOT(ISERROR(SEARCH("Priemonė",B29)))</formula>
    </cfRule>
    <cfRule type="containsText" dxfId="40" priority="41" operator="containsText" text="Uždavinys">
      <formula>NOT(ISERROR(SEARCH("Uždavinys",B29)))</formula>
    </cfRule>
    <cfRule type="containsText" dxfId="39" priority="42" operator="containsText" text="Tikslas">
      <formula>NOT(ISERROR(SEARCH("Tikslas",B29)))</formula>
    </cfRule>
  </conditionalFormatting>
  <conditionalFormatting sqref="B28">
    <cfRule type="containsText" dxfId="38" priority="37" operator="containsText" text="Priemonė">
      <formula>NOT(ISERROR(SEARCH("Priemonė",B28)))</formula>
    </cfRule>
    <cfRule type="containsText" dxfId="37" priority="38" operator="containsText" text="Uždavinys">
      <formula>NOT(ISERROR(SEARCH("Uždavinys",B28)))</formula>
    </cfRule>
    <cfRule type="containsText" dxfId="36" priority="39" operator="containsText" text="Tikslas">
      <formula>NOT(ISERROR(SEARCH("Tikslas",B28)))</formula>
    </cfRule>
  </conditionalFormatting>
  <conditionalFormatting sqref="B30">
    <cfRule type="expression" dxfId="35" priority="34" stopIfTrue="1">
      <formula>NOT(ISERROR(SEARCH("Priemonė",B30)))</formula>
    </cfRule>
    <cfRule type="expression" dxfId="34" priority="35" stopIfTrue="1">
      <formula>NOT(ISERROR(SEARCH("Uždavinys",B30)))</formula>
    </cfRule>
    <cfRule type="expression" dxfId="33" priority="36" stopIfTrue="1">
      <formula>NOT(ISERROR(SEARCH("Tikslas",B30)))</formula>
    </cfRule>
  </conditionalFormatting>
  <conditionalFormatting sqref="B31">
    <cfRule type="containsText" dxfId="32" priority="31" operator="containsText" text="Priemonė">
      <formula>NOT(ISERROR(SEARCH("Priemonė",B31)))</formula>
    </cfRule>
    <cfRule type="containsText" dxfId="31" priority="32" operator="containsText" text="Uždavinys">
      <formula>NOT(ISERROR(SEARCH("Uždavinys",B31)))</formula>
    </cfRule>
    <cfRule type="containsText" dxfId="30" priority="33" operator="containsText" text="Tikslas">
      <formula>NOT(ISERROR(SEARCH("Tikslas",B31)))</formula>
    </cfRule>
  </conditionalFormatting>
  <conditionalFormatting sqref="B15">
    <cfRule type="containsText" dxfId="29" priority="28" operator="containsText" text="Priemonė">
      <formula>NOT(ISERROR(SEARCH("Priemonė",B15)))</formula>
    </cfRule>
    <cfRule type="containsText" dxfId="28" priority="29" operator="containsText" text="Uždavinys">
      <formula>NOT(ISERROR(SEARCH("Uždavinys",B15)))</formula>
    </cfRule>
    <cfRule type="containsText" dxfId="27" priority="30" operator="containsText" text="Tikslas">
      <formula>NOT(ISERROR(SEARCH("Tikslas",B15)))</formula>
    </cfRule>
  </conditionalFormatting>
  <conditionalFormatting sqref="B16">
    <cfRule type="containsText" dxfId="26" priority="25" operator="containsText" text="Priemonė">
      <formula>NOT(ISERROR(SEARCH("Priemonė",B16)))</formula>
    </cfRule>
    <cfRule type="containsText" dxfId="25" priority="26" operator="containsText" text="Uždavinys">
      <formula>NOT(ISERROR(SEARCH("Uždavinys",B16)))</formula>
    </cfRule>
    <cfRule type="containsText" dxfId="24" priority="27" operator="containsText" text="Tikslas">
      <formula>NOT(ISERROR(SEARCH("Tikslas",B16)))</formula>
    </cfRule>
  </conditionalFormatting>
  <conditionalFormatting sqref="B17">
    <cfRule type="expression" dxfId="23" priority="22" stopIfTrue="1">
      <formula>NOT(ISERROR(SEARCH("Priemonė",B17)))</formula>
    </cfRule>
    <cfRule type="expression" dxfId="22" priority="23" stopIfTrue="1">
      <formula>NOT(ISERROR(SEARCH("Uždavinys",B17)))</formula>
    </cfRule>
    <cfRule type="expression" dxfId="21" priority="24" stopIfTrue="1">
      <formula>NOT(ISERROR(SEARCH("Tikslas",B17)))</formula>
    </cfRule>
  </conditionalFormatting>
  <conditionalFormatting sqref="B19">
    <cfRule type="containsText" dxfId="20" priority="19" operator="containsText" text="Priemonė">
      <formula>NOT(ISERROR(SEARCH("Priemonė",B19)))</formula>
    </cfRule>
    <cfRule type="containsText" dxfId="19" priority="20" operator="containsText" text="Uždavinys">
      <formula>NOT(ISERROR(SEARCH("Uždavinys",B19)))</formula>
    </cfRule>
    <cfRule type="containsText" dxfId="18" priority="21" operator="containsText" text="Tikslas">
      <formula>NOT(ISERROR(SEARCH("Tikslas",B19)))</formula>
    </cfRule>
  </conditionalFormatting>
  <conditionalFormatting sqref="B18">
    <cfRule type="containsText" dxfId="17" priority="16" operator="containsText" text="Priemonė">
      <formula>NOT(ISERROR(SEARCH("Priemonė",B18)))</formula>
    </cfRule>
    <cfRule type="containsText" dxfId="16" priority="17" operator="containsText" text="Uždavinys">
      <formula>NOT(ISERROR(SEARCH("Uždavinys",B18)))</formula>
    </cfRule>
    <cfRule type="containsText" dxfId="15" priority="18" operator="containsText" text="Tikslas">
      <formula>NOT(ISERROR(SEARCH("Tikslas",B18)))</formula>
    </cfRule>
  </conditionalFormatting>
  <conditionalFormatting sqref="B20">
    <cfRule type="expression" dxfId="14" priority="13" stopIfTrue="1">
      <formula>NOT(ISERROR(SEARCH("Priemonė",B20)))</formula>
    </cfRule>
    <cfRule type="expression" dxfId="13" priority="14" stopIfTrue="1">
      <formula>NOT(ISERROR(SEARCH("Uždavinys",B20)))</formula>
    </cfRule>
    <cfRule type="expression" dxfId="12" priority="15" stopIfTrue="1">
      <formula>NOT(ISERROR(SEARCH("Tikslas",B20)))</formula>
    </cfRule>
  </conditionalFormatting>
  <conditionalFormatting sqref="B21">
    <cfRule type="containsText" dxfId="11" priority="10" operator="containsText" text="Priemonė">
      <formula>NOT(ISERROR(SEARCH("Priemonė",B21)))</formula>
    </cfRule>
    <cfRule type="containsText" dxfId="10" priority="11" operator="containsText" text="Uždavinys">
      <formula>NOT(ISERROR(SEARCH("Uždavinys",B21)))</formula>
    </cfRule>
    <cfRule type="containsText" dxfId="9" priority="12" operator="containsText" text="Tikslas">
      <formula>NOT(ISERROR(SEARCH("Tikslas",B21)))</formula>
    </cfRule>
  </conditionalFormatting>
  <conditionalFormatting sqref="B25">
    <cfRule type="containsText" dxfId="8" priority="7" operator="containsText" text="Priemonė">
      <formula>NOT(ISERROR(SEARCH("Priemonė",B25)))</formula>
    </cfRule>
    <cfRule type="containsText" dxfId="7" priority="8" operator="containsText" text="Uždavinys">
      <formula>NOT(ISERROR(SEARCH("Uždavinys",B25)))</formula>
    </cfRule>
    <cfRule type="containsText" dxfId="6" priority="9" operator="containsText" text="Tikslas">
      <formula>NOT(ISERROR(SEARCH("Tikslas",B25)))</formula>
    </cfRule>
  </conditionalFormatting>
  <conditionalFormatting sqref="B24">
    <cfRule type="containsText" dxfId="5" priority="4" operator="containsText" text="Priemonė">
      <formula>NOT(ISERROR(SEARCH("Priemonė",B24)))</formula>
    </cfRule>
    <cfRule type="containsText" dxfId="4" priority="5" operator="containsText" text="Uždavinys">
      <formula>NOT(ISERROR(SEARCH("Uždavinys",B24)))</formula>
    </cfRule>
    <cfRule type="containsText" dxfId="3" priority="6" operator="containsText" text="Tikslas">
      <formula>NOT(ISERROR(SEARCH("Tikslas",B24)))</formula>
    </cfRule>
  </conditionalFormatting>
  <conditionalFormatting sqref="B26">
    <cfRule type="expression" dxfId="2" priority="1" stopIfTrue="1">
      <formula>NOT(ISERROR(SEARCH("Priemonė",B26)))</formula>
    </cfRule>
    <cfRule type="expression" dxfId="1" priority="2" stopIfTrue="1">
      <formula>NOT(ISERROR(SEARCH("Uždavinys",B26)))</formula>
    </cfRule>
    <cfRule type="expression" dxfId="0" priority="3" stopIfTrue="1">
      <formula>NOT(ISERROR(SEARCH("Tikslas",B26)))</formula>
    </cfRule>
  </conditionalFormatting>
  <pageMargins left="0.35433070866141736" right="0.39370078740157483" top="1.0629921259842521" bottom="0.39370078740157483" header="0.11811023622047245" footer="0.11811023622047245"/>
  <pageSetup paperSize="9" scale="8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ar 2020-09-28</vt:lpstr>
      <vt:lpstr>'ar 2020-09-28'!Print_Area</vt:lpstr>
      <vt:lpstr>'ar 2020-09-28'!Print_Titles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„Windows“ vartotojas</cp:lastModifiedBy>
  <cp:lastPrinted>2020-09-25T07:19:08Z</cp:lastPrinted>
  <dcterms:created xsi:type="dcterms:W3CDTF">2013-02-28T07:13:39Z</dcterms:created>
  <dcterms:modified xsi:type="dcterms:W3CDTF">2020-09-29T07:07:59Z</dcterms:modified>
</cp:coreProperties>
</file>