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VPS\506\"/>
    </mc:Choice>
  </mc:AlternateContent>
  <xr:revisionPtr revIDLastSave="0" documentId="8_{34AA280D-3823-4C51-8218-7F624EF59F70}" xr6:coauthVersionLast="45" xr6:coauthVersionMax="45" xr10:uidLastSave="{00000000-0000-0000-0000-000000000000}"/>
  <bookViews>
    <workbookView xWindow="4520" yWindow="-170" windowWidth="14400" windowHeight="7360" xr2:uid="{00000000-000D-0000-FFFF-FFFF00000000}"/>
  </bookViews>
  <sheets>
    <sheet name="2017-02-01" sheetId="1" r:id="rId1"/>
  </sheets>
  <definedNames>
    <definedName name="_xlnm.Print_Area" localSheetId="0">'2017-02-01'!$A$1:$M$28</definedName>
  </definedNames>
  <calcPr calcId="191029"/>
</workbook>
</file>

<file path=xl/calcChain.xml><?xml version="1.0" encoding="utf-8"?>
<calcChain xmlns="http://schemas.openxmlformats.org/spreadsheetml/2006/main">
  <c r="E17" i="1" l="1"/>
  <c r="E19" i="1"/>
  <c r="E21" i="1"/>
  <c r="E23" i="1"/>
  <c r="E25" i="1"/>
  <c r="F27" i="1" l="1"/>
  <c r="K27" i="1"/>
  <c r="E27" i="1" l="1"/>
  <c r="E13" i="1"/>
  <c r="E15" i="1"/>
  <c r="G27" i="1" l="1"/>
  <c r="H27" i="1"/>
  <c r="I27" i="1"/>
  <c r="J27" i="1"/>
</calcChain>
</file>

<file path=xl/sharedStrings.xml><?xml version="1.0" encoding="utf-8"?>
<sst xmlns="http://schemas.openxmlformats.org/spreadsheetml/2006/main" count="50" uniqueCount="39">
  <si>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</si>
  <si>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</si>
  <si>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</si>
  <si>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</si>
  <si>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</si>
  <si>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</si>
  <si>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</si>
  <si>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</si>
  <si>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</si>
  <si>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</si>
  <si>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</si>
  <si>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</si>
  <si>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</si>
  <si>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</si>
  <si>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</si>
  <si>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</si>
  <si>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</si>
  <si>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</si>
  <si>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1.</t>
  </si>
  <si>
    <t>IŠ EUROPOS SĄJUNGOS STRUKTŪRINIŲ FONDŲ LĖŠŲ SIŪLOMŲ BENDRAI FINANSUOTI VALSTYBĖS PROJEKTŲ SĄRAŠAS NR. 1</t>
  </si>
  <si>
    <t xml:space="preserve">2014–2020 METŲ EUROPOS SĄJUNGOS FONDŲ INVESTICIJŲ VEIKSMŲ PROGRAMOS ĮGYVENDINIMO PRIEMONĖS </t>
  </si>
  <si>
    <t>Valstybės įmonė Lietuvos oro uostai</t>
  </si>
  <si>
    <t>Vilniaus oro uosto orlaivių kilimo ir tūpimo tako bei signalinės žiburių sistemos rekonstravimas, gerinant skrydžių saugos sąlygas</t>
  </si>
  <si>
    <t>Projektų parengtumo reikalavimai ir kita reikalinga informacija (jei taikoma)</t>
  </si>
  <si>
    <t>06.1.1-TID-V-506 „APLINKOSAUGOS IR SKRYDŽIŲ SAUGOS TOBULINIMAS TARPTAUTINIUOSE ORO UOSTUOSE“</t>
  </si>
  <si>
    <t>2.</t>
  </si>
  <si>
    <t>Vilniaus oro uosto triukšmo monitoringo sistemos modernizavimas</t>
  </si>
  <si>
    <t>3.</t>
  </si>
  <si>
    <t>4.</t>
  </si>
  <si>
    <t>Riedėjimo tako F rekonstrukcija, įskaitant jo platinimą ir ilginimą</t>
  </si>
  <si>
    <t>Projektas turi atitikti parengtumo reikalavimus, nurodytus priemonės 06.1.1-TID-V-506 „Aplinkosaugos ir skrydžių saugos tobulinimas tarptautiniuose oro uostuose“ projektų finansavimo sąlygų aprašo, patvirtinto LR susisiekimo ministro 2016-09-16 įsakymu Nr. 3-303(1.5 E), 23 punkte.</t>
  </si>
  <si>
    <t>Naujo riedėjimo tako „Z“ statyba</t>
  </si>
  <si>
    <t>5.</t>
  </si>
  <si>
    <t>6.</t>
  </si>
  <si>
    <t>Šiaurinio perono rekonstrukcija ir plėtimas (esamas perono pajėgumas bus padidintas iš viso 8 oraivių stovėjimo aikštelėms)</t>
  </si>
  <si>
    <t>7.</t>
  </si>
  <si>
    <t>Naujų dirvožemio ir gruntinių vandenų taršos prevencijai skirtų valymo įrenginių įrengimas, ledo tirpdymo medžiagų tvarkymo gerinimas ir atliekų surinkimo stebėjimo sistemos įrengimas</t>
  </si>
  <si>
    <r>
      <t>Esamų riedėjimo takų</t>
    </r>
    <r>
      <rPr>
        <b/>
        <sz val="12"/>
        <color theme="1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>„A“ ir „B“ rekonstrukcija siekiant padidinti keliamąją galią; naujų signalinių žiburių įrengimas, gruntinių vandenų ir nuotekų surinkimo sistemų tobulinimas</t>
    </r>
  </si>
  <si>
    <t>PATVIRTINTA
Lietuvos Respublikos susisiekimo ministro 
2017 m. vasario 22 d. įsakymu Nr. 3-72
(Lietuvos Respublikos susisiekimo ministro 
2020 m.                d. įsakymo Nr.                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</si>
</sst>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rgb="FF006100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6" fillId="2" borderId="0" applyNumberFormat="0" applyBorder="0" applyAlignment="0" applyProtection="0"/>
    <xf numFmtId="0" fontId="1" fillId="0" borderId="0"/>
    <xf numFmtId="0" fontId="2" fillId="0" borderId="0"/>
  </cellStyleXfs>
  <cellXfs count="79">
    <xf numFmtId="0" fontId="0" fillId="0" borderId="0" xfId="0"/>
    <xf numFmtId="0" fontId="3" fillId="0" borderId="0" xfId="2" applyFont="1"/>
    <xf numFmtId="0" fontId="3" fillId="0" borderId="1" xfId="2" applyFont="1" applyBorder="1" applyAlignment="1">
      <alignment horizontal="center" vertical="center" wrapText="1"/>
    </xf>
    <xf numFmtId="0" fontId="3" fillId="0" borderId="0" xfId="0" applyFont="1"/>
    <xf numFmtId="0" fontId="3" fillId="0" borderId="2" xfId="2" applyFont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2" applyFont="1" applyAlignment="1">
      <alignment wrapText="1"/>
    </xf>
    <xf numFmtId="0" fontId="4" fillId="0" borderId="0" xfId="2" applyFont="1" applyAlignment="1">
      <alignment horizontal="right" vertical="top" wrapText="1"/>
    </xf>
    <xf numFmtId="0" fontId="4" fillId="0" borderId="0" xfId="2" applyFont="1" applyBorder="1" applyAlignment="1">
      <alignment horizontal="right"/>
    </xf>
    <xf numFmtId="4" fontId="3" fillId="0" borderId="0" xfId="0" applyNumberFormat="1" applyFont="1"/>
    <xf numFmtId="164" fontId="3" fillId="0" borderId="0" xfId="0" applyNumberFormat="1" applyFont="1"/>
    <xf numFmtId="164" fontId="3" fillId="0" borderId="0" xfId="0" applyNumberFormat="1" applyFont="1" applyBorder="1"/>
    <xf numFmtId="0" fontId="3" fillId="0" borderId="0" xfId="0" applyFont="1" applyFill="1"/>
    <xf numFmtId="0" fontId="4" fillId="0" borderId="0" xfId="2" applyFont="1" applyFill="1" applyAlignment="1">
      <alignment wrapText="1"/>
    </xf>
    <xf numFmtId="0" fontId="3" fillId="0" borderId="0" xfId="2" applyFont="1" applyFill="1"/>
    <xf numFmtId="0" fontId="3" fillId="3" borderId="8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 applyProtection="1">
      <alignment horizontal="left" vertical="center" wrapText="1"/>
      <protection locked="0"/>
    </xf>
    <xf numFmtId="0" fontId="0" fillId="0" borderId="10" xfId="0" applyBorder="1" applyAlignment="1">
      <alignment horizontal="left" vertical="center" wrapText="1"/>
    </xf>
    <xf numFmtId="0" fontId="3" fillId="0" borderId="8" xfId="2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 wrapText="1"/>
    </xf>
    <xf numFmtId="0" fontId="3" fillId="0" borderId="8" xfId="1" applyFont="1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4" fontId="3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" fontId="3" fillId="4" borderId="6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4" fontId="3" fillId="4" borderId="8" xfId="2" applyNumberFormat="1" applyFont="1" applyFill="1" applyBorder="1" applyAlignment="1" applyProtection="1">
      <alignment horizontal="center" vertical="center" wrapText="1"/>
      <protection locked="0"/>
    </xf>
    <xf numFmtId="4" fontId="3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Fill="1" applyBorder="1" applyAlignment="1">
      <alignment horizontal="center" vertical="center" wrapText="1"/>
    </xf>
    <xf numFmtId="14" fontId="7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vertical="top" wrapText="1"/>
    </xf>
    <xf numFmtId="0" fontId="0" fillId="0" borderId="0" xfId="0" applyFill="1" applyAlignment="1">
      <alignment vertical="top"/>
    </xf>
    <xf numFmtId="0" fontId="3" fillId="0" borderId="3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5" fillId="0" borderId="0" xfId="2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2" applyFont="1" applyAlignment="1">
      <alignment horizontal="right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4" fontId="3" fillId="0" borderId="10" xfId="2" applyNumberFormat="1" applyFont="1" applyFill="1" applyBorder="1" applyAlignment="1" applyProtection="1">
      <alignment horizontal="center" vertical="center" wrapText="1"/>
      <protection locked="0"/>
    </xf>
    <xf numFmtId="4" fontId="3" fillId="0" borderId="9" xfId="2" applyNumberFormat="1" applyFont="1" applyFill="1" applyBorder="1" applyAlignment="1" applyProtection="1">
      <alignment horizontal="center" vertical="center" wrapText="1"/>
      <protection locked="0"/>
    </xf>
    <xf numFmtId="4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4" fontId="3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2" applyFont="1" applyFill="1" applyBorder="1" applyAlignment="1" applyProtection="1">
      <alignment horizontal="center" vertical="center" wrapText="1"/>
      <protection locked="0"/>
    </xf>
    <xf numFmtId="14" fontId="7" fillId="0" borderId="8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2" xfId="0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5" fillId="0" borderId="4" xfId="2" applyFont="1" applyBorder="1" applyAlignment="1">
      <alignment horizontal="right" vertical="center"/>
    </xf>
    <xf numFmtId="0" fontId="5" fillId="0" borderId="5" xfId="2" applyFont="1" applyBorder="1" applyAlignment="1">
      <alignment horizontal="right" vertical="center"/>
    </xf>
    <xf numFmtId="0" fontId="5" fillId="0" borderId="6" xfId="2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4" fontId="5" fillId="0" borderId="8" xfId="2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</cellXfs>
  <cellStyles count="4">
    <cellStyle name="Geras" xfId="1" builtinId="26"/>
    <cellStyle name="Įprastas" xfId="0" builtinId="0"/>
    <cellStyle name="Įprastas 2" xfId="2" xr:uid="{00000000-0005-0000-0000-000002000000}"/>
    <cellStyle name="Normal_Priedas_6_registracijos_zurnalas_04100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30"/>
  <sheetViews>
    <sheetView tabSelected="1" view="pageBreakPreview" topLeftCell="H25" zoomScaleNormal="100" zoomScaleSheetLayoutView="100" workbookViewId="0">
      <selection activeCell="H1" sqref="H1"/>
    </sheetView>
  </sheetViews>
  <sheetFormatPr defaultColWidth="9.1796875" defaultRowHeight="15.5" x14ac:dyDescent="0.35"/>
  <cols>
    <col min="1" max="1" width="2.26953125" style="3" customWidth="1"/>
    <col min="2" max="2" width="6.1796875" style="3" customWidth="1"/>
    <col min="3" max="3" width="14.26953125" style="13" customWidth="1"/>
    <col min="4" max="4" width="32.453125" style="13" customWidth="1"/>
    <col min="5" max="5" width="18.1796875" style="3" customWidth="1"/>
    <col min="6" max="6" width="16.54296875" style="3" customWidth="1"/>
    <col min="7" max="7" width="13.1796875" style="3" customWidth="1"/>
    <col min="8" max="8" width="14.1796875" style="3" customWidth="1"/>
    <col min="9" max="9" width="15" style="3" customWidth="1"/>
    <col min="10" max="10" width="9.7265625" style="3" customWidth="1"/>
    <col min="11" max="11" width="15.26953125" style="3" bestFit="1" customWidth="1"/>
    <col min="12" max="12" width="18.26953125" style="3" customWidth="1"/>
    <col min="13" max="13" width="39.26953125" style="3" customWidth="1"/>
    <col min="14" max="14" width="9.1796875" style="11"/>
    <col min="15" max="16" width="9.1796875" style="3"/>
    <col min="17" max="17" width="47.81640625" style="3" customWidth="1"/>
    <col min="18" max="16384" width="9.1796875" style="3"/>
  </cols>
  <sheetData>
    <row r="1" spans="2:14" ht="99" customHeight="1" x14ac:dyDescent="0.35">
      <c r="L1" s="37" t="s">
        <v>38</v>
      </c>
      <c r="M1" s="38"/>
    </row>
    <row r="2" spans="2:14" ht="19.5" customHeight="1" x14ac:dyDescent="0.35">
      <c r="B2" s="46" t="s">
        <v>20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2:14" ht="19.5" customHeight="1" x14ac:dyDescent="0.35">
      <c r="B3" s="46" t="s">
        <v>24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2:14" ht="19.5" customHeight="1" x14ac:dyDescent="0.35">
      <c r="B4" s="46" t="s">
        <v>19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2:14" ht="11.25" customHeight="1" x14ac:dyDescent="0.35">
      <c r="B5" s="7"/>
      <c r="C5" s="14"/>
      <c r="D5" s="14"/>
      <c r="E5" s="7"/>
      <c r="F5" s="48"/>
      <c r="G5" s="48"/>
      <c r="H5" s="48"/>
      <c r="I5" s="48"/>
      <c r="J5" s="48"/>
      <c r="K5" s="48"/>
      <c r="L5" s="7"/>
      <c r="M5" s="8"/>
    </row>
    <row r="6" spans="2:14" ht="21.75" customHeight="1" x14ac:dyDescent="0.35">
      <c r="B6" s="1"/>
      <c r="C6" s="15"/>
      <c r="D6" s="15"/>
      <c r="E6" s="9"/>
      <c r="F6" s="9"/>
      <c r="G6" s="9"/>
      <c r="H6" s="9"/>
      <c r="I6" s="1"/>
      <c r="J6" s="1"/>
      <c r="K6" s="1"/>
      <c r="L6" s="1"/>
      <c r="M6" s="1"/>
    </row>
    <row r="7" spans="2:14" ht="15" customHeight="1" x14ac:dyDescent="0.35">
      <c r="B7" s="45" t="s">
        <v>0</v>
      </c>
      <c r="C7" s="49" t="s">
        <v>5</v>
      </c>
      <c r="D7" s="49" t="s">
        <v>17</v>
      </c>
      <c r="E7" s="50" t="s">
        <v>11</v>
      </c>
      <c r="F7" s="51"/>
      <c r="G7" s="51"/>
      <c r="H7" s="51"/>
      <c r="I7" s="51"/>
      <c r="J7" s="51"/>
      <c r="K7" s="52"/>
      <c r="L7" s="45" t="s">
        <v>6</v>
      </c>
      <c r="M7" s="42" t="s">
        <v>23</v>
      </c>
    </row>
    <row r="8" spans="2:14" ht="37.5" customHeight="1" x14ac:dyDescent="0.35">
      <c r="B8" s="45"/>
      <c r="C8" s="49"/>
      <c r="D8" s="49"/>
      <c r="E8" s="42" t="s">
        <v>8</v>
      </c>
      <c r="F8" s="45" t="s">
        <v>3</v>
      </c>
      <c r="G8" s="45"/>
      <c r="H8" s="39" t="s">
        <v>1</v>
      </c>
      <c r="I8" s="40"/>
      <c r="J8" s="40"/>
      <c r="K8" s="41"/>
      <c r="L8" s="45"/>
      <c r="M8" s="43"/>
    </row>
    <row r="9" spans="2:14" ht="23.25" customHeight="1" x14ac:dyDescent="0.35">
      <c r="B9" s="45"/>
      <c r="C9" s="49"/>
      <c r="D9" s="49"/>
      <c r="E9" s="43"/>
      <c r="F9" s="45" t="s">
        <v>9</v>
      </c>
      <c r="G9" s="39" t="s">
        <v>4</v>
      </c>
      <c r="H9" s="40"/>
      <c r="I9" s="40"/>
      <c r="J9" s="40"/>
      <c r="K9" s="41"/>
      <c r="L9" s="45"/>
      <c r="M9" s="43"/>
    </row>
    <row r="10" spans="2:14" ht="23.25" customHeight="1" x14ac:dyDescent="0.35">
      <c r="B10" s="45"/>
      <c r="C10" s="49"/>
      <c r="D10" s="49"/>
      <c r="E10" s="43"/>
      <c r="F10" s="45"/>
      <c r="G10" s="42" t="s">
        <v>7</v>
      </c>
      <c r="H10" s="39" t="s">
        <v>12</v>
      </c>
      <c r="I10" s="40"/>
      <c r="J10" s="40"/>
      <c r="K10" s="41"/>
      <c r="L10" s="45"/>
      <c r="M10" s="43"/>
    </row>
    <row r="11" spans="2:14" ht="79.5" customHeight="1" x14ac:dyDescent="0.35">
      <c r="B11" s="45"/>
      <c r="C11" s="49"/>
      <c r="D11" s="49"/>
      <c r="E11" s="44"/>
      <c r="F11" s="45"/>
      <c r="G11" s="44"/>
      <c r="H11" s="4" t="s">
        <v>14</v>
      </c>
      <c r="I11" s="2" t="s">
        <v>15</v>
      </c>
      <c r="J11" s="2" t="s">
        <v>16</v>
      </c>
      <c r="K11" s="2" t="s">
        <v>10</v>
      </c>
      <c r="L11" s="45"/>
      <c r="M11" s="44"/>
    </row>
    <row r="12" spans="2:14" ht="27.75" customHeight="1" x14ac:dyDescent="0.35">
      <c r="B12" s="5">
        <v>1</v>
      </c>
      <c r="C12" s="5">
        <v>2</v>
      </c>
      <c r="D12" s="5">
        <v>3</v>
      </c>
      <c r="E12" s="16">
        <v>4</v>
      </c>
      <c r="F12" s="16">
        <v>5</v>
      </c>
      <c r="G12" s="5">
        <v>6</v>
      </c>
      <c r="H12" s="5">
        <v>7</v>
      </c>
      <c r="I12" s="5">
        <v>8</v>
      </c>
      <c r="J12" s="5">
        <v>9</v>
      </c>
      <c r="K12" s="16">
        <v>10</v>
      </c>
      <c r="L12" s="5">
        <v>11</v>
      </c>
      <c r="M12" s="5">
        <v>12</v>
      </c>
    </row>
    <row r="13" spans="2:14" s="6" customFormat="1" ht="42" customHeight="1" x14ac:dyDescent="0.35">
      <c r="B13" s="19" t="s">
        <v>18</v>
      </c>
      <c r="C13" s="21" t="s">
        <v>21</v>
      </c>
      <c r="D13" s="29" t="s">
        <v>22</v>
      </c>
      <c r="E13" s="27">
        <f>SUM(F13:K14)</f>
        <v>19329012.729999997</v>
      </c>
      <c r="F13" s="55">
        <v>9567859.9399999995</v>
      </c>
      <c r="G13" s="31">
        <v>0</v>
      </c>
      <c r="H13" s="33">
        <v>0</v>
      </c>
      <c r="I13" s="27">
        <v>0</v>
      </c>
      <c r="J13" s="34">
        <v>0</v>
      </c>
      <c r="K13" s="27">
        <v>9761152.7899999991</v>
      </c>
      <c r="L13" s="58">
        <v>42825</v>
      </c>
      <c r="M13" s="19" t="s">
        <v>13</v>
      </c>
      <c r="N13" s="12"/>
    </row>
    <row r="14" spans="2:14" s="6" customFormat="1" ht="38.25" customHeight="1" x14ac:dyDescent="0.35">
      <c r="B14" s="20"/>
      <c r="C14" s="22"/>
      <c r="D14" s="30"/>
      <c r="E14" s="53"/>
      <c r="F14" s="56"/>
      <c r="G14" s="32"/>
      <c r="H14" s="20"/>
      <c r="I14" s="20"/>
      <c r="J14" s="30"/>
      <c r="K14" s="56"/>
      <c r="L14" s="32"/>
      <c r="M14" s="56"/>
      <c r="N14" s="12"/>
    </row>
    <row r="15" spans="2:14" s="6" customFormat="1" ht="39.75" customHeight="1" x14ac:dyDescent="0.35">
      <c r="B15" s="19" t="s">
        <v>25</v>
      </c>
      <c r="C15" s="21" t="s">
        <v>21</v>
      </c>
      <c r="D15" s="29" t="s">
        <v>26</v>
      </c>
      <c r="E15" s="27">
        <f>SUM(F15:K16)</f>
        <v>299526</v>
      </c>
      <c r="F15" s="55">
        <v>254597.1</v>
      </c>
      <c r="G15" s="25">
        <v>0</v>
      </c>
      <c r="H15" s="27">
        <v>0</v>
      </c>
      <c r="I15" s="27">
        <v>0</v>
      </c>
      <c r="J15" s="34">
        <v>0</v>
      </c>
      <c r="K15" s="27">
        <v>44928.9</v>
      </c>
      <c r="L15" s="36">
        <v>43315</v>
      </c>
      <c r="M15" s="59" t="s">
        <v>13</v>
      </c>
      <c r="N15" s="12"/>
    </row>
    <row r="16" spans="2:14" s="6" customFormat="1" ht="35.25" customHeight="1" x14ac:dyDescent="0.35">
      <c r="B16" s="20"/>
      <c r="C16" s="22"/>
      <c r="D16" s="30"/>
      <c r="E16" s="54"/>
      <c r="F16" s="57"/>
      <c r="G16" s="32"/>
      <c r="H16" s="20"/>
      <c r="I16" s="20"/>
      <c r="J16" s="30"/>
      <c r="K16" s="57"/>
      <c r="L16" s="32"/>
      <c r="M16" s="20"/>
      <c r="N16" s="12"/>
    </row>
    <row r="17" spans="2:14" s="6" customFormat="1" ht="69.75" customHeight="1" x14ac:dyDescent="0.35">
      <c r="B17" s="19" t="s">
        <v>27</v>
      </c>
      <c r="C17" s="21" t="s">
        <v>21</v>
      </c>
      <c r="D17" s="23" t="s">
        <v>29</v>
      </c>
      <c r="E17" s="27">
        <f>SUM(F17:K18)</f>
        <v>9715249.5999999996</v>
      </c>
      <c r="F17" s="55">
        <v>4809048.55</v>
      </c>
      <c r="G17" s="25">
        <v>0</v>
      </c>
      <c r="H17" s="27">
        <v>0</v>
      </c>
      <c r="I17" s="27">
        <v>0</v>
      </c>
      <c r="J17" s="34">
        <v>0</v>
      </c>
      <c r="K17" s="27">
        <v>4906201.05</v>
      </c>
      <c r="L17" s="36">
        <v>43952</v>
      </c>
      <c r="M17" s="17" t="s">
        <v>30</v>
      </c>
      <c r="N17" s="12"/>
    </row>
    <row r="18" spans="2:14" s="6" customFormat="1" ht="61.5" customHeight="1" x14ac:dyDescent="0.35">
      <c r="B18" s="20"/>
      <c r="C18" s="22"/>
      <c r="D18" s="24"/>
      <c r="E18" s="66"/>
      <c r="F18" s="66"/>
      <c r="G18" s="26"/>
      <c r="H18" s="28"/>
      <c r="I18" s="28"/>
      <c r="J18" s="35"/>
      <c r="K18" s="66"/>
      <c r="L18" s="32"/>
      <c r="M18" s="18"/>
      <c r="N18" s="12"/>
    </row>
    <row r="19" spans="2:14" s="6" customFormat="1" ht="56.5" customHeight="1" x14ac:dyDescent="0.35">
      <c r="B19" s="19" t="s">
        <v>28</v>
      </c>
      <c r="C19" s="21" t="s">
        <v>21</v>
      </c>
      <c r="D19" s="65" t="s">
        <v>31</v>
      </c>
      <c r="E19" s="27">
        <f>SUM(F19:K20)</f>
        <v>1444811.08</v>
      </c>
      <c r="F19" s="55">
        <v>715181.48</v>
      </c>
      <c r="G19" s="27">
        <v>0</v>
      </c>
      <c r="H19" s="27">
        <v>0</v>
      </c>
      <c r="I19" s="27">
        <v>0</v>
      </c>
      <c r="J19" s="27">
        <v>0</v>
      </c>
      <c r="K19" s="27">
        <v>729629.6</v>
      </c>
      <c r="L19" s="60">
        <v>43952</v>
      </c>
      <c r="M19" s="17" t="s">
        <v>30</v>
      </c>
      <c r="N19" s="12"/>
    </row>
    <row r="20" spans="2:14" s="6" customFormat="1" ht="59.5" customHeight="1" x14ac:dyDescent="0.35">
      <c r="B20" s="22"/>
      <c r="C20" s="22"/>
      <c r="D20" s="22"/>
      <c r="E20" s="66"/>
      <c r="F20" s="66"/>
      <c r="G20" s="61"/>
      <c r="H20" s="61"/>
      <c r="I20" s="61"/>
      <c r="J20" s="61"/>
      <c r="K20" s="66"/>
      <c r="L20" s="22"/>
      <c r="M20" s="22"/>
      <c r="N20" s="12"/>
    </row>
    <row r="21" spans="2:14" s="6" customFormat="1" ht="70.5" customHeight="1" x14ac:dyDescent="0.35">
      <c r="B21" s="19" t="s">
        <v>32</v>
      </c>
      <c r="C21" s="21" t="s">
        <v>21</v>
      </c>
      <c r="D21" s="23" t="s">
        <v>34</v>
      </c>
      <c r="E21" s="27">
        <f>SUM(F21:K22)</f>
        <v>12234612.67</v>
      </c>
      <c r="F21" s="55">
        <v>6056133.2699999996</v>
      </c>
      <c r="G21" s="25">
        <v>0</v>
      </c>
      <c r="H21" s="27">
        <v>0</v>
      </c>
      <c r="I21" s="27">
        <v>0</v>
      </c>
      <c r="J21" s="34">
        <v>0</v>
      </c>
      <c r="K21" s="27">
        <v>6178479.4000000004</v>
      </c>
      <c r="L21" s="36">
        <v>43941</v>
      </c>
      <c r="M21" s="17" t="s">
        <v>30</v>
      </c>
      <c r="N21" s="12"/>
    </row>
    <row r="22" spans="2:14" s="6" customFormat="1" ht="47.5" customHeight="1" x14ac:dyDescent="0.35">
      <c r="B22" s="22"/>
      <c r="C22" s="22"/>
      <c r="D22" s="24"/>
      <c r="E22" s="66"/>
      <c r="F22" s="66"/>
      <c r="G22" s="64"/>
      <c r="H22" s="61"/>
      <c r="I22" s="61"/>
      <c r="J22" s="62"/>
      <c r="K22" s="66"/>
      <c r="L22" s="63"/>
      <c r="M22" s="22"/>
      <c r="N22" s="12"/>
    </row>
    <row r="23" spans="2:14" s="6" customFormat="1" ht="66.5" customHeight="1" x14ac:dyDescent="0.35">
      <c r="B23" s="19" t="s">
        <v>33</v>
      </c>
      <c r="C23" s="21" t="s">
        <v>21</v>
      </c>
      <c r="D23" s="23" t="s">
        <v>37</v>
      </c>
      <c r="E23" s="27">
        <f>SUM(F23:K24)</f>
        <v>2389091.83</v>
      </c>
      <c r="F23" s="55">
        <v>1182600.21</v>
      </c>
      <c r="G23" s="25">
        <v>0</v>
      </c>
      <c r="H23" s="27">
        <v>0</v>
      </c>
      <c r="I23" s="27">
        <v>0</v>
      </c>
      <c r="J23" s="34">
        <v>0</v>
      </c>
      <c r="K23" s="27">
        <v>1206491.6200000001</v>
      </c>
      <c r="L23" s="36">
        <v>43941</v>
      </c>
      <c r="M23" s="17" t="s">
        <v>30</v>
      </c>
      <c r="N23" s="12"/>
    </row>
    <row r="24" spans="2:14" s="6" customFormat="1" ht="58.5" customHeight="1" x14ac:dyDescent="0.35">
      <c r="B24" s="22"/>
      <c r="C24" s="22"/>
      <c r="D24" s="24"/>
      <c r="E24" s="66"/>
      <c r="F24" s="66"/>
      <c r="G24" s="64"/>
      <c r="H24" s="61"/>
      <c r="I24" s="61"/>
      <c r="J24" s="62"/>
      <c r="K24" s="66"/>
      <c r="L24" s="63"/>
      <c r="M24" s="22"/>
      <c r="N24" s="12"/>
    </row>
    <row r="25" spans="2:14" s="6" customFormat="1" ht="77.5" customHeight="1" x14ac:dyDescent="0.35">
      <c r="B25" s="19" t="s">
        <v>35</v>
      </c>
      <c r="C25" s="21" t="s">
        <v>21</v>
      </c>
      <c r="D25" s="23" t="s">
        <v>36</v>
      </c>
      <c r="E25" s="27">
        <f>SUM(F25:K26)</f>
        <v>7150000</v>
      </c>
      <c r="F25" s="55">
        <v>3539250</v>
      </c>
      <c r="G25" s="25">
        <v>0</v>
      </c>
      <c r="H25" s="27">
        <v>0</v>
      </c>
      <c r="I25" s="27">
        <v>0</v>
      </c>
      <c r="J25" s="34">
        <v>0</v>
      </c>
      <c r="K25" s="27">
        <v>3610750</v>
      </c>
      <c r="L25" s="36">
        <v>44102</v>
      </c>
      <c r="M25" s="17" t="s">
        <v>30</v>
      </c>
      <c r="N25" s="12"/>
    </row>
    <row r="26" spans="2:14" s="6" customFormat="1" ht="73" customHeight="1" x14ac:dyDescent="0.35">
      <c r="B26" s="22"/>
      <c r="C26" s="22"/>
      <c r="D26" s="24"/>
      <c r="E26" s="66"/>
      <c r="F26" s="66"/>
      <c r="G26" s="64"/>
      <c r="H26" s="61"/>
      <c r="I26" s="61"/>
      <c r="J26" s="62"/>
      <c r="K26" s="66"/>
      <c r="L26" s="63"/>
      <c r="M26" s="22"/>
      <c r="N26" s="12"/>
    </row>
    <row r="27" spans="2:14" ht="7" customHeight="1" x14ac:dyDescent="0.35">
      <c r="B27" s="71" t="s">
        <v>2</v>
      </c>
      <c r="C27" s="72"/>
      <c r="D27" s="73"/>
      <c r="E27" s="77">
        <f>SUM(E13,E15,E17,E19,E21,E23,E25)</f>
        <v>52562303.909999996</v>
      </c>
      <c r="F27" s="77">
        <f>SUM(F13,F15,F17,F19,F21,F23,F25)</f>
        <v>26124670.550000001</v>
      </c>
      <c r="G27" s="77">
        <f t="shared" ref="G27:J27" si="0">SUM(G14,G16,G17,G19,G21,G23)</f>
        <v>0</v>
      </c>
      <c r="H27" s="77">
        <f t="shared" si="0"/>
        <v>0</v>
      </c>
      <c r="I27" s="77">
        <f t="shared" si="0"/>
        <v>0</v>
      </c>
      <c r="J27" s="77">
        <f t="shared" si="0"/>
        <v>0</v>
      </c>
      <c r="K27" s="77">
        <f>SUM(K13,K15,K17,K19,K21,K23,K25)</f>
        <v>26437633.359999999</v>
      </c>
      <c r="L27" s="67"/>
      <c r="M27" s="68"/>
    </row>
    <row r="28" spans="2:14" ht="15.5" customHeight="1" x14ac:dyDescent="0.35">
      <c r="B28" s="74"/>
      <c r="C28" s="75"/>
      <c r="D28" s="76"/>
      <c r="E28" s="66"/>
      <c r="F28" s="66"/>
      <c r="G28" s="78"/>
      <c r="H28" s="78"/>
      <c r="I28" s="78"/>
      <c r="J28" s="78"/>
      <c r="K28" s="66"/>
      <c r="L28" s="69"/>
      <c r="M28" s="70"/>
    </row>
    <row r="30" spans="2:14" x14ac:dyDescent="0.35">
      <c r="F30" s="10"/>
    </row>
  </sheetData>
  <mergeCells count="111">
    <mergeCell ref="K17:K18"/>
    <mergeCell ref="F17:F18"/>
    <mergeCell ref="E17:E18"/>
    <mergeCell ref="E19:E20"/>
    <mergeCell ref="F19:F20"/>
    <mergeCell ref="K19:K20"/>
    <mergeCell ref="K21:K22"/>
    <mergeCell ref="F21:F22"/>
    <mergeCell ref="E21:E22"/>
    <mergeCell ref="I19:I20"/>
    <mergeCell ref="J19:J20"/>
    <mergeCell ref="H23:H24"/>
    <mergeCell ref="L27:M28"/>
    <mergeCell ref="B27:D28"/>
    <mergeCell ref="G27:G28"/>
    <mergeCell ref="H27:H28"/>
    <mergeCell ref="I27:I28"/>
    <mergeCell ref="J27:J28"/>
    <mergeCell ref="E27:E28"/>
    <mergeCell ref="F27:F28"/>
    <mergeCell ref="K27:K28"/>
    <mergeCell ref="E23:E24"/>
    <mergeCell ref="F23:F24"/>
    <mergeCell ref="K23:K24"/>
    <mergeCell ref="B25:B26"/>
    <mergeCell ref="C25:C26"/>
    <mergeCell ref="D25:D26"/>
    <mergeCell ref="G25:G26"/>
    <mergeCell ref="H25:H26"/>
    <mergeCell ref="I25:I26"/>
    <mergeCell ref="J25:J26"/>
    <mergeCell ref="L25:L26"/>
    <mergeCell ref="M25:M26"/>
    <mergeCell ref="K25:K26"/>
    <mergeCell ref="F25:F26"/>
    <mergeCell ref="E25:E26"/>
    <mergeCell ref="L19:L20"/>
    <mergeCell ref="I23:I24"/>
    <mergeCell ref="J23:J24"/>
    <mergeCell ref="L23:L24"/>
    <mergeCell ref="M19:M20"/>
    <mergeCell ref="B21:B22"/>
    <mergeCell ref="C21:C22"/>
    <mergeCell ref="D21:D22"/>
    <mergeCell ref="G21:G22"/>
    <mergeCell ref="H21:H22"/>
    <mergeCell ref="I21:I22"/>
    <mergeCell ref="J21:J22"/>
    <mergeCell ref="L21:L22"/>
    <mergeCell ref="M21:M22"/>
    <mergeCell ref="B19:B20"/>
    <mergeCell ref="C19:C20"/>
    <mergeCell ref="D19:D20"/>
    <mergeCell ref="G19:G20"/>
    <mergeCell ref="H19:H20"/>
    <mergeCell ref="M23:M24"/>
    <mergeCell ref="B23:B24"/>
    <mergeCell ref="C23:C24"/>
    <mergeCell ref="D23:D24"/>
    <mergeCell ref="G23:G24"/>
    <mergeCell ref="B15:B16"/>
    <mergeCell ref="C15:C16"/>
    <mergeCell ref="D15:D16"/>
    <mergeCell ref="G15:G16"/>
    <mergeCell ref="H15:H16"/>
    <mergeCell ref="I15:I16"/>
    <mergeCell ref="J15:J16"/>
    <mergeCell ref="L15:L16"/>
    <mergeCell ref="M15:M16"/>
    <mergeCell ref="L1:M1"/>
    <mergeCell ref="H10:K10"/>
    <mergeCell ref="M7:M11"/>
    <mergeCell ref="L7:L11"/>
    <mergeCell ref="B3:M3"/>
    <mergeCell ref="B2:M2"/>
    <mergeCell ref="B4:M4"/>
    <mergeCell ref="G10:G11"/>
    <mergeCell ref="G9:K9"/>
    <mergeCell ref="F5:K5"/>
    <mergeCell ref="H8:K8"/>
    <mergeCell ref="B7:B11"/>
    <mergeCell ref="E8:E11"/>
    <mergeCell ref="D7:D11"/>
    <mergeCell ref="C7:C11"/>
    <mergeCell ref="F9:F11"/>
    <mergeCell ref="F8:G8"/>
    <mergeCell ref="E7:K7"/>
    <mergeCell ref="M17:M18"/>
    <mergeCell ref="B17:B18"/>
    <mergeCell ref="C17:C18"/>
    <mergeCell ref="D17:D18"/>
    <mergeCell ref="G17:G18"/>
    <mergeCell ref="H17:H18"/>
    <mergeCell ref="B13:B14"/>
    <mergeCell ref="C13:C14"/>
    <mergeCell ref="D13:D14"/>
    <mergeCell ref="G13:G14"/>
    <mergeCell ref="H13:H14"/>
    <mergeCell ref="I13:I14"/>
    <mergeCell ref="I17:I18"/>
    <mergeCell ref="J17:J18"/>
    <mergeCell ref="L17:L18"/>
    <mergeCell ref="E13:E14"/>
    <mergeCell ref="E15:E16"/>
    <mergeCell ref="F13:F14"/>
    <mergeCell ref="F15:F16"/>
    <mergeCell ref="K13:K14"/>
    <mergeCell ref="K15:K16"/>
    <mergeCell ref="J13:J14"/>
    <mergeCell ref="M13:M14"/>
    <mergeCell ref="L13:L14"/>
  </mergeCells>
  <pageMargins left="0.19685039370078741" right="0.19685039370078741" top="0.82677165354330706" bottom="0.23622047244094488" header="0.15748031496062992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2017-02-01</vt:lpstr>
      <vt:lpstr>'2017-02-01'!Print_Area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Vitė</cp:lastModifiedBy>
  <cp:lastPrinted>2018-07-11T12:29:31Z</cp:lastPrinted>
  <dcterms:created xsi:type="dcterms:W3CDTF">2013-02-28T07:13:39Z</dcterms:created>
  <dcterms:modified xsi:type="dcterms:W3CDTF">2020-10-26T12:46:26Z</dcterms:modified>
</cp:coreProperties>
</file>