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VPS\513\"/>
    </mc:Choice>
  </mc:AlternateContent>
  <xr:revisionPtr revIDLastSave="0" documentId="8_{8FCE41D4-CB3B-479C-9C2A-0B9F907E77C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2015-11-30" sheetId="1" r:id="rId1"/>
  </sheets>
  <definedNames>
    <definedName name="_xlnm.Print_Titles" localSheetId="0">'2015-11-30'!$13:$13</definedName>
  </definedNames>
  <calcPr calcId="191029"/>
</workbook>
</file>

<file path=xl/calcChain.xml><?xml version="1.0" encoding="utf-8"?>
<calcChain xmlns="http://schemas.openxmlformats.org/spreadsheetml/2006/main">
  <c r="K32" i="1" l="1"/>
  <c r="J32" i="1"/>
  <c r="H32" i="1"/>
  <c r="G32" i="1"/>
  <c r="F32" i="1"/>
  <c r="E32" i="1"/>
  <c r="I30" i="1" l="1"/>
  <c r="I31" i="1" l="1"/>
  <c r="I29" i="1"/>
  <c r="I32" i="1" s="1"/>
</calcChain>
</file>

<file path=xl/sharedStrings.xml><?xml version="1.0" encoding="utf-8"?>
<sst xmlns="http://schemas.openxmlformats.org/spreadsheetml/2006/main" count="76" uniqueCount="76">
  <si>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</si>
  <si>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</si>
  <si>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</si>
  <si>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</si>
  <si>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</si>
  <si>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</si>
  <si>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</si>
  <si>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</si>
  <si>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</si>
  <si>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</si>
  <si>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</si>
  <si>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</si>
  <si>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</si>
  <si>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</si>
  <si>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</si>
  <si>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</si>
  <si>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</si>
  <si>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</si>
  <si>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</si>
  <si>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>2.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</si>
  <si>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</si>
  <si>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</si>
  <si>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</si>
  <si>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</si>
  <si>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</si>
  <si>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</si>
  <si>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</si>
  <si>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</si>
  <si>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</si>
  <si>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</si>
  <si>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</si>
  <si>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</si>
  <si>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</si>
  <si>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</si>
  <si>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Vilniaus miesto savivaldybės administracija</t>
  </si>
  <si>
    <t>Kauno miesto savivaldybės administracija</t>
  </si>
  <si>
    <t>Klaipėdos miesto savivaldybės administracija</t>
  </si>
  <si>
    <t>Šiaulių miesto savivaldybės administracija</t>
  </si>
  <si>
    <t>Palangos miesto savivaldybės administracija</t>
  </si>
  <si>
    <t>Alytaus miesto savivaldybės administracija</t>
  </si>
  <si>
    <t>Utenos rajono savivaldybės administracija</t>
  </si>
  <si>
    <t>Jonavos rajono savivaldybės administracija</t>
  </si>
  <si>
    <t>Tauragės rajono savivaldybės administracija</t>
  </si>
  <si>
    <t>Telšių rajono savivaldybės administracija</t>
  </si>
  <si>
    <t>Druskininkų savivaldybės administracija</t>
  </si>
  <si>
    <t>Kauno miesto darnaus judumo plano parengimas</t>
  </si>
  <si>
    <t>Jonavos miesto darnaus judumo plano parengimas</t>
  </si>
  <si>
    <t>Visagino darnaus judumo plano parengimas</t>
  </si>
  <si>
    <t>Darnaus judumo Utenos mieste plano rengimas</t>
  </si>
  <si>
    <t>Vilniaus miesto savivaldybės darnaus judumo plano rengimas</t>
  </si>
  <si>
    <t>Telšių miesto darnaus judumo plano parengimas</t>
  </si>
  <si>
    <t>Darnaus judumo Tauragės mieste plano rengimas</t>
  </si>
  <si>
    <t>Šiaulių miesto darnaus judumo plano parengimas</t>
  </si>
  <si>
    <t>Darnaus judumo Birštono mieste plano parengimas</t>
  </si>
  <si>
    <t>Darnaus judumo plano Druskininkuose parengimas</t>
  </si>
  <si>
    <t>Klaipėdos miesto darnaus judumo plano parengimas</t>
  </si>
  <si>
    <t>Neringos 
savivaldybės administracija</t>
  </si>
  <si>
    <t>Birštono 
savivaldybės administracija</t>
  </si>
  <si>
    <t>Visagino 
savivaldybės administracija</t>
  </si>
  <si>
    <t>Palangos miesto darnaus judumo plano parengimas</t>
  </si>
  <si>
    <t>Neringos savivaldybės darnaus judumo strateginio plano parengimas</t>
  </si>
  <si>
    <t>Alytaus miesto darnaus judumo plano parengimas</t>
  </si>
  <si>
    <t>04.5.1-TID-V-513 „DARNAUS JUDUMO SISTEMŲ KŪRIMAS“</t>
  </si>
  <si>
    <t>Kėdainių rajono savivaldybės administracija</t>
  </si>
  <si>
    <t>Kėdainių miesto darnaus judumo plano parengimas</t>
  </si>
  <si>
    <t>Panevėžio miesto savivaldybės administracija</t>
  </si>
  <si>
    <t>Mažeikių rajono savivaldybės administracija</t>
  </si>
  <si>
    <t>Mažeikių miesto darnaus judumo plano parengimas</t>
  </si>
  <si>
    <t>15.</t>
  </si>
  <si>
    <t>16.</t>
  </si>
  <si>
    <t>17.</t>
  </si>
  <si>
    <t>18.</t>
  </si>
  <si>
    <t>Panevėžio miesto darnaus judumo plano parengimas</t>
  </si>
  <si>
    <t>Marijampolės savivaldybės administracija</t>
  </si>
  <si>
    <t>Darnaus judumo Marijampolės mieste plano parengimas</t>
  </si>
  <si>
    <t>PATVIRTINTA
Lietuvos Respublikos susisiekimo ministro 
2016 m. spalio 10 d. įsakymu Nr. 3-336
(Lietuvos Respublikos susisiekimo ministro 
2017 m.                 d. įsakymo Nr.  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</si>
</sst>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rgb="FF9C0006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0" borderId="0"/>
    <xf numFmtId="0" fontId="2" fillId="0" borderId="0"/>
  </cellStyleXfs>
  <cellXfs count="53">
    <xf numFmtId="0" fontId="0" fillId="0" borderId="0" xfId="0"/>
    <xf numFmtId="0" fontId="5" fillId="0" borderId="0" xfId="0" applyFont="1"/>
    <xf numFmtId="0" fontId="5" fillId="0" borderId="0" xfId="0" applyFont="1" applyFill="1"/>
    <xf numFmtId="164" fontId="5" fillId="0" borderId="0" xfId="0" applyNumberFormat="1" applyFont="1"/>
    <xf numFmtId="0" fontId="8" fillId="0" borderId="0" xfId="3" applyFont="1" applyAlignment="1">
      <alignment wrapText="1"/>
    </xf>
    <xf numFmtId="0" fontId="8" fillId="0" borderId="0" xfId="3" applyFont="1" applyFill="1" applyAlignment="1">
      <alignment wrapText="1"/>
    </xf>
    <xf numFmtId="0" fontId="8" fillId="0" borderId="0" xfId="3" applyFont="1" applyAlignment="1">
      <alignment horizontal="right" vertical="top" wrapText="1"/>
    </xf>
    <xf numFmtId="0" fontId="5" fillId="0" borderId="0" xfId="3" applyFont="1"/>
    <xf numFmtId="0" fontId="5" fillId="0" borderId="0" xfId="3" applyFont="1" applyFill="1"/>
    <xf numFmtId="0" fontId="8" fillId="0" borderId="0" xfId="3" applyFont="1" applyBorder="1" applyAlignment="1">
      <alignment horizontal="right"/>
    </xf>
    <xf numFmtId="0" fontId="5" fillId="0" borderId="2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 applyProtection="1">
      <alignment horizontal="center" vertical="center" wrapText="1"/>
      <protection locked="0"/>
    </xf>
    <xf numFmtId="0" fontId="5" fillId="0" borderId="3" xfId="2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4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4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5" borderId="1" xfId="3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Border="1"/>
    <xf numFmtId="0" fontId="5" fillId="0" borderId="0" xfId="0" applyFont="1" applyBorder="1"/>
    <xf numFmtId="0" fontId="5" fillId="0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4" fontId="7" fillId="0" borderId="1" xfId="3" applyNumberFormat="1" applyFont="1" applyBorder="1" applyAlignment="1">
      <alignment horizontal="center" vertical="top" wrapText="1"/>
    </xf>
    <xf numFmtId="0" fontId="7" fillId="0" borderId="0" xfId="3" applyFont="1" applyBorder="1" applyAlignment="1">
      <alignment horizontal="right" vertical="center"/>
    </xf>
    <xf numFmtId="0" fontId="7" fillId="0" borderId="0" xfId="3" applyFont="1" applyFill="1" applyBorder="1" applyAlignment="1">
      <alignment horizontal="right" vertical="center"/>
    </xf>
    <xf numFmtId="4" fontId="7" fillId="0" borderId="0" xfId="3" applyNumberFormat="1" applyFont="1" applyBorder="1" applyAlignment="1">
      <alignment horizontal="center" vertical="top" wrapText="1"/>
    </xf>
    <xf numFmtId="0" fontId="5" fillId="0" borderId="0" xfId="3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5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3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right" vertical="center"/>
    </xf>
    <xf numFmtId="0" fontId="5" fillId="0" borderId="8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0" xfId="0" applyFont="1" applyFill="1" applyAlignment="1">
      <alignment vertical="top" wrapText="1"/>
    </xf>
    <xf numFmtId="0" fontId="6" fillId="0" borderId="0" xfId="0" applyFont="1" applyFill="1" applyAlignment="1">
      <alignment vertical="top"/>
    </xf>
    <xf numFmtId="0" fontId="7" fillId="0" borderId="0" xfId="3" applyFont="1" applyAlignment="1">
      <alignment horizontal="center" wrapText="1"/>
    </xf>
    <xf numFmtId="0" fontId="5" fillId="0" borderId="0" xfId="3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3" applyFont="1" applyAlignment="1">
      <alignment horizontal="right" wrapText="1"/>
    </xf>
  </cellXfs>
  <cellStyles count="5">
    <cellStyle name="Blogas" xfId="1" builtinId="27"/>
    <cellStyle name="Geras" xfId="2" builtinId="26"/>
    <cellStyle name="Įprastas" xfId="0" builtinId="0"/>
    <cellStyle name="Įprastas 2" xfId="3" xr:uid="{00000000-0005-0000-0000-000003000000}"/>
    <cellStyle name="Normal_Priedas_6_registracijos_zurnalas_04100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8"/>
  <sheetViews>
    <sheetView tabSelected="1" topLeftCell="A22" zoomScaleNormal="100" zoomScaleSheetLayoutView="70" workbookViewId="0">
      <selection activeCell="L16" sqref="L16"/>
    </sheetView>
  </sheetViews>
  <sheetFormatPr defaultColWidth="9.1796875" defaultRowHeight="15.5" x14ac:dyDescent="0.35"/>
  <cols>
    <col min="1" max="1" width="2.26953125" style="1" customWidth="1"/>
    <col min="2" max="2" width="6.1796875" style="1" customWidth="1"/>
    <col min="3" max="3" width="20.453125" style="2" customWidth="1"/>
    <col min="4" max="4" width="23.81640625" style="2" customWidth="1"/>
    <col min="5" max="5" width="18.1796875" style="1" customWidth="1"/>
    <col min="6" max="6" width="16.54296875" style="1" customWidth="1"/>
    <col min="7" max="7" width="13.1796875" style="1" customWidth="1"/>
    <col min="8" max="8" width="14.1796875" style="1" customWidth="1"/>
    <col min="9" max="9" width="15" style="1" customWidth="1"/>
    <col min="10" max="10" width="9.7265625" style="1" customWidth="1"/>
    <col min="11" max="11" width="15.26953125" style="1" bestFit="1" customWidth="1"/>
    <col min="12" max="12" width="18.26953125" style="1" customWidth="1"/>
    <col min="13" max="13" width="30.1796875" style="1" customWidth="1"/>
    <col min="14" max="14" width="9.1796875" style="3"/>
    <col min="15" max="16" width="9.1796875" style="1"/>
    <col min="17" max="17" width="47.81640625" style="1" customWidth="1"/>
    <col min="18" max="16384" width="9.1796875" style="1"/>
  </cols>
  <sheetData>
    <row r="1" spans="2:14" ht="87" customHeight="1" x14ac:dyDescent="0.35">
      <c r="L1" s="47" t="s">
        <v>75</v>
      </c>
      <c r="M1" s="48"/>
    </row>
    <row r="2" spans="2:14" ht="40.5" customHeight="1" x14ac:dyDescent="0.35"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2:14" ht="19.5" customHeight="1" x14ac:dyDescent="0.35">
      <c r="B3" s="49" t="s">
        <v>21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2:14" ht="19.5" customHeight="1" x14ac:dyDescent="0.35">
      <c r="B4" s="49" t="s">
        <v>62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4" ht="19.5" customHeight="1" x14ac:dyDescent="0.35">
      <c r="B5" s="49" t="s">
        <v>20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2:14" ht="11.25" customHeight="1" x14ac:dyDescent="0.35">
      <c r="B6" s="4"/>
      <c r="C6" s="5"/>
      <c r="D6" s="5"/>
      <c r="E6" s="4"/>
      <c r="F6" s="52"/>
      <c r="G6" s="52"/>
      <c r="H6" s="52"/>
      <c r="I6" s="52"/>
      <c r="J6" s="52"/>
      <c r="K6" s="52"/>
      <c r="L6" s="4"/>
      <c r="M6" s="6"/>
    </row>
    <row r="7" spans="2:14" ht="21.75" customHeight="1" x14ac:dyDescent="0.35">
      <c r="B7" s="7"/>
      <c r="C7" s="8"/>
      <c r="D7" s="8"/>
      <c r="E7" s="9"/>
      <c r="F7" s="9"/>
      <c r="G7" s="9"/>
      <c r="H7" s="9"/>
      <c r="I7" s="7"/>
      <c r="J7" s="7"/>
      <c r="K7" s="7"/>
      <c r="L7" s="7"/>
      <c r="M7" s="7"/>
    </row>
    <row r="8" spans="2:14" ht="15" customHeight="1" x14ac:dyDescent="0.35">
      <c r="B8" s="38" t="s">
        <v>0</v>
      </c>
      <c r="C8" s="43" t="s">
        <v>6</v>
      </c>
      <c r="D8" s="43" t="s">
        <v>17</v>
      </c>
      <c r="E8" s="44" t="s">
        <v>12</v>
      </c>
      <c r="F8" s="45"/>
      <c r="G8" s="45"/>
      <c r="H8" s="45"/>
      <c r="I8" s="45"/>
      <c r="J8" s="45"/>
      <c r="K8" s="46"/>
      <c r="L8" s="38" t="s">
        <v>7</v>
      </c>
      <c r="M8" s="40" t="s">
        <v>5</v>
      </c>
    </row>
    <row r="9" spans="2:14" ht="37.5" customHeight="1" x14ac:dyDescent="0.35">
      <c r="B9" s="38"/>
      <c r="C9" s="43"/>
      <c r="D9" s="43"/>
      <c r="E9" s="40" t="s">
        <v>9</v>
      </c>
      <c r="F9" s="38" t="s">
        <v>3</v>
      </c>
      <c r="G9" s="38"/>
      <c r="H9" s="35" t="s">
        <v>1</v>
      </c>
      <c r="I9" s="36"/>
      <c r="J9" s="36"/>
      <c r="K9" s="37"/>
      <c r="L9" s="38"/>
      <c r="M9" s="41"/>
    </row>
    <row r="10" spans="2:14" ht="23.25" customHeight="1" x14ac:dyDescent="0.35">
      <c r="B10" s="38"/>
      <c r="C10" s="43"/>
      <c r="D10" s="43"/>
      <c r="E10" s="41"/>
      <c r="F10" s="38" t="s">
        <v>10</v>
      </c>
      <c r="G10" s="35" t="s">
        <v>4</v>
      </c>
      <c r="H10" s="36"/>
      <c r="I10" s="36"/>
      <c r="J10" s="36"/>
      <c r="K10" s="37"/>
      <c r="L10" s="38"/>
      <c r="M10" s="41"/>
    </row>
    <row r="11" spans="2:14" ht="23.25" customHeight="1" x14ac:dyDescent="0.35">
      <c r="B11" s="38"/>
      <c r="C11" s="43"/>
      <c r="D11" s="43"/>
      <c r="E11" s="41"/>
      <c r="F11" s="38"/>
      <c r="G11" s="40" t="s">
        <v>8</v>
      </c>
      <c r="H11" s="35" t="s">
        <v>13</v>
      </c>
      <c r="I11" s="36"/>
      <c r="J11" s="36"/>
      <c r="K11" s="37"/>
      <c r="L11" s="38"/>
      <c r="M11" s="41"/>
    </row>
    <row r="12" spans="2:14" ht="79.5" customHeight="1" x14ac:dyDescent="0.35">
      <c r="B12" s="38"/>
      <c r="C12" s="43"/>
      <c r="D12" s="43"/>
      <c r="E12" s="42"/>
      <c r="F12" s="38"/>
      <c r="G12" s="42"/>
      <c r="H12" s="10" t="s">
        <v>14</v>
      </c>
      <c r="I12" s="11" t="s">
        <v>15</v>
      </c>
      <c r="J12" s="11" t="s">
        <v>16</v>
      </c>
      <c r="K12" s="11" t="s">
        <v>11</v>
      </c>
      <c r="L12" s="38"/>
      <c r="M12" s="42"/>
    </row>
    <row r="13" spans="2:14" ht="27.75" customHeight="1" x14ac:dyDescent="0.35"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12">
        <v>6</v>
      </c>
      <c r="H13" s="12">
        <v>7</v>
      </c>
      <c r="I13" s="12">
        <v>8</v>
      </c>
      <c r="J13" s="12">
        <v>9</v>
      </c>
      <c r="K13" s="12">
        <v>10</v>
      </c>
      <c r="L13" s="12">
        <v>11</v>
      </c>
      <c r="M13" s="12">
        <v>12</v>
      </c>
    </row>
    <row r="14" spans="2:14" s="21" customFormat="1" ht="53.25" customHeight="1" x14ac:dyDescent="0.35">
      <c r="B14" s="13" t="s">
        <v>18</v>
      </c>
      <c r="C14" s="14" t="s">
        <v>34</v>
      </c>
      <c r="D14" s="15" t="s">
        <v>49</v>
      </c>
      <c r="E14" s="16">
        <v>529400</v>
      </c>
      <c r="F14" s="17">
        <v>450000</v>
      </c>
      <c r="G14" s="18">
        <v>0</v>
      </c>
      <c r="H14" s="18">
        <v>0</v>
      </c>
      <c r="I14" s="16">
        <v>79400</v>
      </c>
      <c r="J14" s="16">
        <v>0</v>
      </c>
      <c r="K14" s="16">
        <v>0</v>
      </c>
      <c r="L14" s="19">
        <v>42867</v>
      </c>
      <c r="M14" s="13"/>
      <c r="N14" s="20"/>
    </row>
    <row r="15" spans="2:14" s="21" customFormat="1" ht="46.5" x14ac:dyDescent="0.35">
      <c r="B15" s="13" t="s">
        <v>19</v>
      </c>
      <c r="C15" s="22" t="s">
        <v>35</v>
      </c>
      <c r="D15" s="15" t="s">
        <v>45</v>
      </c>
      <c r="E15" s="16">
        <v>241177</v>
      </c>
      <c r="F15" s="23">
        <v>205000</v>
      </c>
      <c r="G15" s="16">
        <v>0</v>
      </c>
      <c r="H15" s="16">
        <v>0</v>
      </c>
      <c r="I15" s="16">
        <v>36177</v>
      </c>
      <c r="J15" s="16">
        <v>0</v>
      </c>
      <c r="K15" s="16">
        <v>0</v>
      </c>
      <c r="L15" s="19">
        <v>42989</v>
      </c>
      <c r="M15" s="13"/>
      <c r="N15" s="20"/>
    </row>
    <row r="16" spans="2:14" s="21" customFormat="1" ht="46.5" x14ac:dyDescent="0.35">
      <c r="B16" s="13" t="s">
        <v>22</v>
      </c>
      <c r="C16" s="22" t="s">
        <v>36</v>
      </c>
      <c r="D16" s="15" t="s">
        <v>55</v>
      </c>
      <c r="E16" s="16">
        <v>200000</v>
      </c>
      <c r="F16" s="23">
        <v>170000</v>
      </c>
      <c r="G16" s="16">
        <v>0</v>
      </c>
      <c r="H16" s="16">
        <v>0</v>
      </c>
      <c r="I16" s="16">
        <v>30000</v>
      </c>
      <c r="J16" s="16">
        <v>0</v>
      </c>
      <c r="K16" s="16">
        <v>0</v>
      </c>
      <c r="L16" s="19">
        <v>42786</v>
      </c>
      <c r="M16" s="13"/>
      <c r="N16" s="20"/>
    </row>
    <row r="17" spans="2:14" s="21" customFormat="1" ht="46.5" x14ac:dyDescent="0.35">
      <c r="B17" s="13" t="s">
        <v>23</v>
      </c>
      <c r="C17" s="24" t="s">
        <v>37</v>
      </c>
      <c r="D17" s="15" t="s">
        <v>52</v>
      </c>
      <c r="E17" s="16">
        <v>120000</v>
      </c>
      <c r="F17" s="16">
        <v>102000</v>
      </c>
      <c r="G17" s="16">
        <v>0</v>
      </c>
      <c r="H17" s="16">
        <v>0</v>
      </c>
      <c r="I17" s="16">
        <v>18000</v>
      </c>
      <c r="J17" s="16">
        <v>0</v>
      </c>
      <c r="K17" s="16">
        <v>0</v>
      </c>
      <c r="L17" s="19">
        <v>42738</v>
      </c>
      <c r="M17" s="13"/>
      <c r="N17" s="20"/>
    </row>
    <row r="18" spans="2:14" s="21" customFormat="1" ht="46.5" x14ac:dyDescent="0.35">
      <c r="B18" s="13" t="s">
        <v>24</v>
      </c>
      <c r="C18" s="22" t="s">
        <v>38</v>
      </c>
      <c r="D18" s="15" t="s">
        <v>59</v>
      </c>
      <c r="E18" s="16">
        <v>13400</v>
      </c>
      <c r="F18" s="23">
        <v>11390</v>
      </c>
      <c r="G18" s="16">
        <v>0</v>
      </c>
      <c r="H18" s="16">
        <v>0</v>
      </c>
      <c r="I18" s="16">
        <v>2010</v>
      </c>
      <c r="J18" s="16">
        <v>0</v>
      </c>
      <c r="K18" s="16">
        <v>0</v>
      </c>
      <c r="L18" s="19">
        <v>42795</v>
      </c>
      <c r="M18" s="13"/>
      <c r="N18" s="20"/>
    </row>
    <row r="19" spans="2:14" s="21" customFormat="1" ht="46.5" x14ac:dyDescent="0.35">
      <c r="B19" s="13" t="s">
        <v>25</v>
      </c>
      <c r="C19" s="22" t="s">
        <v>39</v>
      </c>
      <c r="D19" s="15" t="s">
        <v>61</v>
      </c>
      <c r="E19" s="16">
        <v>58200</v>
      </c>
      <c r="F19" s="23">
        <v>49470</v>
      </c>
      <c r="G19" s="16">
        <v>0</v>
      </c>
      <c r="H19" s="16">
        <v>0</v>
      </c>
      <c r="I19" s="16">
        <v>8730</v>
      </c>
      <c r="J19" s="16">
        <v>0</v>
      </c>
      <c r="K19" s="16">
        <v>0</v>
      </c>
      <c r="L19" s="19">
        <v>42840</v>
      </c>
      <c r="M19" s="13"/>
      <c r="N19" s="20"/>
    </row>
    <row r="20" spans="2:14" s="21" customFormat="1" ht="46.5" x14ac:dyDescent="0.35">
      <c r="B20" s="13" t="s">
        <v>26</v>
      </c>
      <c r="C20" s="22" t="s">
        <v>40</v>
      </c>
      <c r="D20" s="15" t="s">
        <v>48</v>
      </c>
      <c r="E20" s="16">
        <v>15700</v>
      </c>
      <c r="F20" s="23">
        <v>13345</v>
      </c>
      <c r="G20" s="16">
        <v>0</v>
      </c>
      <c r="H20" s="16">
        <v>0</v>
      </c>
      <c r="I20" s="16">
        <v>2355</v>
      </c>
      <c r="J20" s="16">
        <v>0</v>
      </c>
      <c r="K20" s="16">
        <v>0</v>
      </c>
      <c r="L20" s="19">
        <v>42671</v>
      </c>
      <c r="M20" s="13"/>
      <c r="N20" s="20"/>
    </row>
    <row r="21" spans="2:14" s="21" customFormat="1" ht="55.5" customHeight="1" x14ac:dyDescent="0.35">
      <c r="B21" s="13" t="s">
        <v>27</v>
      </c>
      <c r="C21" s="22" t="s">
        <v>41</v>
      </c>
      <c r="D21" s="15" t="s">
        <v>46</v>
      </c>
      <c r="E21" s="16">
        <v>17545</v>
      </c>
      <c r="F21" s="23">
        <v>14913.25</v>
      </c>
      <c r="G21" s="16">
        <v>0</v>
      </c>
      <c r="H21" s="16">
        <v>0</v>
      </c>
      <c r="I21" s="16">
        <v>2631.75</v>
      </c>
      <c r="J21" s="16">
        <v>0</v>
      </c>
      <c r="K21" s="16">
        <v>0</v>
      </c>
      <c r="L21" s="19">
        <v>42689</v>
      </c>
      <c r="M21" s="13"/>
      <c r="N21" s="20"/>
    </row>
    <row r="22" spans="2:14" s="21" customFormat="1" ht="46.5" x14ac:dyDescent="0.35">
      <c r="B22" s="13" t="s">
        <v>28</v>
      </c>
      <c r="C22" s="22" t="s">
        <v>42</v>
      </c>
      <c r="D22" s="15" t="s">
        <v>51</v>
      </c>
      <c r="E22" s="16">
        <v>11900</v>
      </c>
      <c r="F22" s="23">
        <v>10115</v>
      </c>
      <c r="G22" s="16">
        <v>0</v>
      </c>
      <c r="H22" s="16">
        <v>0</v>
      </c>
      <c r="I22" s="16">
        <v>1785</v>
      </c>
      <c r="J22" s="16">
        <v>0</v>
      </c>
      <c r="K22" s="16">
        <v>0</v>
      </c>
      <c r="L22" s="19">
        <v>42705</v>
      </c>
      <c r="M22" s="13"/>
      <c r="N22" s="20"/>
    </row>
    <row r="23" spans="2:14" s="21" customFormat="1" ht="46.5" x14ac:dyDescent="0.35">
      <c r="B23" s="13" t="s">
        <v>29</v>
      </c>
      <c r="C23" s="14" t="s">
        <v>43</v>
      </c>
      <c r="D23" s="15" t="s">
        <v>50</v>
      </c>
      <c r="E23" s="16">
        <v>43500</v>
      </c>
      <c r="F23" s="23">
        <v>21100</v>
      </c>
      <c r="G23" s="16">
        <v>0</v>
      </c>
      <c r="H23" s="16">
        <v>0</v>
      </c>
      <c r="I23" s="16">
        <v>22400</v>
      </c>
      <c r="J23" s="16">
        <v>0</v>
      </c>
      <c r="K23" s="16">
        <v>0</v>
      </c>
      <c r="L23" s="19">
        <v>42705</v>
      </c>
      <c r="M23" s="13"/>
      <c r="N23" s="20"/>
    </row>
    <row r="24" spans="2:14" s="21" customFormat="1" ht="46.5" x14ac:dyDescent="0.35">
      <c r="B24" s="13" t="s">
        <v>30</v>
      </c>
      <c r="C24" s="22" t="s">
        <v>57</v>
      </c>
      <c r="D24" s="15" t="s">
        <v>53</v>
      </c>
      <c r="E24" s="16">
        <v>15050</v>
      </c>
      <c r="F24" s="23">
        <v>12792.5</v>
      </c>
      <c r="G24" s="16">
        <v>0</v>
      </c>
      <c r="H24" s="16">
        <v>0</v>
      </c>
      <c r="I24" s="16">
        <v>2257.5</v>
      </c>
      <c r="J24" s="16">
        <v>0</v>
      </c>
      <c r="K24" s="16">
        <v>0</v>
      </c>
      <c r="L24" s="19">
        <v>42674</v>
      </c>
      <c r="M24" s="13"/>
      <c r="N24" s="20"/>
    </row>
    <row r="25" spans="2:14" s="21" customFormat="1" ht="47.25" customHeight="1" x14ac:dyDescent="0.35">
      <c r="B25" s="13" t="s">
        <v>31</v>
      </c>
      <c r="C25" s="14" t="s">
        <v>56</v>
      </c>
      <c r="D25" s="15" t="s">
        <v>60</v>
      </c>
      <c r="E25" s="16">
        <v>17648</v>
      </c>
      <c r="F25" s="23">
        <v>15000</v>
      </c>
      <c r="G25" s="16">
        <v>0</v>
      </c>
      <c r="H25" s="16">
        <v>0</v>
      </c>
      <c r="I25" s="16">
        <v>2648</v>
      </c>
      <c r="J25" s="16">
        <v>0</v>
      </c>
      <c r="K25" s="16">
        <v>0</v>
      </c>
      <c r="L25" s="19">
        <v>42857</v>
      </c>
      <c r="M25" s="13"/>
      <c r="N25" s="20"/>
    </row>
    <row r="26" spans="2:14" s="21" customFormat="1" ht="46.5" x14ac:dyDescent="0.35">
      <c r="B26" s="13" t="s">
        <v>32</v>
      </c>
      <c r="C26" s="22" t="s">
        <v>44</v>
      </c>
      <c r="D26" s="15" t="s">
        <v>54</v>
      </c>
      <c r="E26" s="16">
        <v>17000</v>
      </c>
      <c r="F26" s="23">
        <v>14450</v>
      </c>
      <c r="G26" s="16">
        <v>0</v>
      </c>
      <c r="H26" s="16">
        <v>0</v>
      </c>
      <c r="I26" s="16">
        <v>2550</v>
      </c>
      <c r="J26" s="16">
        <v>0</v>
      </c>
      <c r="K26" s="16">
        <v>0</v>
      </c>
      <c r="L26" s="19">
        <v>42719</v>
      </c>
      <c r="M26" s="13"/>
      <c r="N26" s="20"/>
    </row>
    <row r="27" spans="2:14" s="21" customFormat="1" ht="46.5" x14ac:dyDescent="0.35">
      <c r="B27" s="13" t="s">
        <v>33</v>
      </c>
      <c r="C27" s="22" t="s">
        <v>58</v>
      </c>
      <c r="D27" s="25" t="s">
        <v>47</v>
      </c>
      <c r="E27" s="16">
        <v>20000</v>
      </c>
      <c r="F27" s="23">
        <v>17000</v>
      </c>
      <c r="G27" s="16">
        <v>0</v>
      </c>
      <c r="H27" s="16">
        <v>0</v>
      </c>
      <c r="I27" s="16">
        <v>3000</v>
      </c>
      <c r="J27" s="16">
        <v>0</v>
      </c>
      <c r="K27" s="16">
        <v>0</v>
      </c>
      <c r="L27" s="19">
        <v>42794</v>
      </c>
      <c r="M27" s="13"/>
      <c r="N27" s="20"/>
    </row>
    <row r="28" spans="2:14" s="21" customFormat="1" ht="46.5" x14ac:dyDescent="0.35">
      <c r="B28" s="13" t="s">
        <v>68</v>
      </c>
      <c r="C28" s="24" t="s">
        <v>63</v>
      </c>
      <c r="D28" s="15" t="s">
        <v>64</v>
      </c>
      <c r="E28" s="16">
        <v>15609</v>
      </c>
      <c r="F28" s="23">
        <v>13267.65</v>
      </c>
      <c r="G28" s="16">
        <v>0</v>
      </c>
      <c r="H28" s="16">
        <v>0</v>
      </c>
      <c r="I28" s="16">
        <v>2341.35</v>
      </c>
      <c r="J28" s="16">
        <v>0</v>
      </c>
      <c r="K28" s="16">
        <v>0</v>
      </c>
      <c r="L28" s="19">
        <v>42736</v>
      </c>
      <c r="M28" s="13"/>
      <c r="N28" s="20"/>
    </row>
    <row r="29" spans="2:14" s="21" customFormat="1" ht="46.5" x14ac:dyDescent="0.35">
      <c r="B29" s="13" t="s">
        <v>69</v>
      </c>
      <c r="C29" s="24" t="s">
        <v>65</v>
      </c>
      <c r="D29" s="15" t="s">
        <v>72</v>
      </c>
      <c r="E29" s="16">
        <v>105059</v>
      </c>
      <c r="F29" s="23">
        <v>89300</v>
      </c>
      <c r="G29" s="16">
        <v>0</v>
      </c>
      <c r="H29" s="16">
        <v>0</v>
      </c>
      <c r="I29" s="16">
        <f>E29-F29</f>
        <v>15759</v>
      </c>
      <c r="J29" s="16">
        <v>0</v>
      </c>
      <c r="K29" s="16">
        <v>0</v>
      </c>
      <c r="L29" s="19">
        <v>42825</v>
      </c>
      <c r="M29" s="13"/>
      <c r="N29" s="20"/>
    </row>
    <row r="30" spans="2:14" s="21" customFormat="1" ht="46.5" x14ac:dyDescent="0.35">
      <c r="B30" s="13" t="s">
        <v>70</v>
      </c>
      <c r="C30" s="24" t="s">
        <v>66</v>
      </c>
      <c r="D30" s="15" t="s">
        <v>67</v>
      </c>
      <c r="E30" s="16">
        <v>38899.08</v>
      </c>
      <c r="F30" s="23">
        <v>30500</v>
      </c>
      <c r="G30" s="16">
        <v>0</v>
      </c>
      <c r="H30" s="16">
        <v>0</v>
      </c>
      <c r="I30" s="16">
        <f>5834.86+2564.22</f>
        <v>8399.08</v>
      </c>
      <c r="J30" s="16">
        <v>0</v>
      </c>
      <c r="K30" s="16">
        <v>0</v>
      </c>
      <c r="L30" s="19">
        <v>42734</v>
      </c>
      <c r="M30" s="13"/>
      <c r="N30" s="20"/>
    </row>
    <row r="31" spans="2:14" s="21" customFormat="1" ht="46.5" x14ac:dyDescent="0.35">
      <c r="B31" s="13" t="s">
        <v>71</v>
      </c>
      <c r="C31" s="24" t="s">
        <v>73</v>
      </c>
      <c r="D31" s="15" t="s">
        <v>74</v>
      </c>
      <c r="E31" s="16">
        <v>38950</v>
      </c>
      <c r="F31" s="23">
        <v>33100</v>
      </c>
      <c r="G31" s="16">
        <v>0</v>
      </c>
      <c r="H31" s="16">
        <v>0</v>
      </c>
      <c r="I31" s="16">
        <f>E31-F31</f>
        <v>5850</v>
      </c>
      <c r="J31" s="16">
        <v>0</v>
      </c>
      <c r="K31" s="16">
        <v>0</v>
      </c>
      <c r="L31" s="19">
        <v>42886</v>
      </c>
      <c r="M31" s="13"/>
      <c r="N31" s="20"/>
    </row>
    <row r="32" spans="2:14" ht="15.75" customHeight="1" x14ac:dyDescent="0.35">
      <c r="B32" s="39" t="s">
        <v>2</v>
      </c>
      <c r="C32" s="39"/>
      <c r="D32" s="39"/>
      <c r="E32" s="26">
        <f>SUM(E14:E31)</f>
        <v>1519037.08</v>
      </c>
      <c r="F32" s="26">
        <f t="shared" ref="F32:K32" si="0">SUM(F14:F31)</f>
        <v>1272743.3999999999</v>
      </c>
      <c r="G32" s="26">
        <f t="shared" si="0"/>
        <v>0</v>
      </c>
      <c r="H32" s="26">
        <f t="shared" si="0"/>
        <v>0</v>
      </c>
      <c r="I32" s="26">
        <f t="shared" si="0"/>
        <v>246293.68</v>
      </c>
      <c r="J32" s="26">
        <f t="shared" si="0"/>
        <v>0</v>
      </c>
      <c r="K32" s="26">
        <f t="shared" si="0"/>
        <v>0</v>
      </c>
      <c r="L32" s="33"/>
      <c r="M32" s="33"/>
    </row>
    <row r="33" spans="2:13" ht="15.75" customHeight="1" x14ac:dyDescent="0.35">
      <c r="B33" s="27"/>
      <c r="C33" s="28"/>
      <c r="D33" s="28"/>
      <c r="E33" s="29"/>
      <c r="F33" s="29"/>
      <c r="G33" s="29"/>
      <c r="H33" s="29"/>
      <c r="I33" s="29"/>
      <c r="J33" s="29"/>
      <c r="K33" s="29"/>
      <c r="L33" s="30"/>
      <c r="M33" s="30"/>
    </row>
    <row r="34" spans="2:13" ht="15.75" customHeight="1" x14ac:dyDescent="0.35">
      <c r="B34" s="27"/>
      <c r="C34" s="28"/>
      <c r="D34" s="28"/>
      <c r="E34" s="31"/>
      <c r="F34" s="32"/>
      <c r="G34" s="29"/>
      <c r="H34" s="29"/>
      <c r="I34" s="29"/>
      <c r="J34" s="29"/>
      <c r="K34" s="29"/>
      <c r="L34" s="30"/>
      <c r="M34" s="30"/>
    </row>
    <row r="35" spans="2:13" ht="15.75" customHeight="1" x14ac:dyDescent="0.35">
      <c r="B35" s="27"/>
      <c r="C35" s="28"/>
      <c r="D35" s="28"/>
      <c r="E35" s="29"/>
      <c r="F35" s="29"/>
      <c r="G35" s="29"/>
      <c r="H35" s="29"/>
      <c r="I35" s="29"/>
      <c r="J35" s="29"/>
      <c r="K35" s="29"/>
      <c r="L35" s="30"/>
      <c r="M35" s="30"/>
    </row>
    <row r="36" spans="2:13" x14ac:dyDescent="0.35">
      <c r="E36" s="34"/>
      <c r="F36" s="34"/>
      <c r="G36" s="34"/>
      <c r="H36" s="34"/>
      <c r="I36" s="34"/>
      <c r="J36" s="34"/>
      <c r="K36" s="34"/>
    </row>
    <row r="38" spans="2:13" x14ac:dyDescent="0.35">
      <c r="F38" s="32"/>
    </row>
  </sheetData>
  <mergeCells count="22">
    <mergeCell ref="L1:M1"/>
    <mergeCell ref="B2:M2"/>
    <mergeCell ref="H11:K11"/>
    <mergeCell ref="M8:M12"/>
    <mergeCell ref="L8:L12"/>
    <mergeCell ref="B4:M4"/>
    <mergeCell ref="B3:M3"/>
    <mergeCell ref="B5:M5"/>
    <mergeCell ref="G11:G12"/>
    <mergeCell ref="G10:K10"/>
    <mergeCell ref="F6:K6"/>
    <mergeCell ref="L32:M32"/>
    <mergeCell ref="E36:K36"/>
    <mergeCell ref="H9:K9"/>
    <mergeCell ref="B8:B12"/>
    <mergeCell ref="B32:D32"/>
    <mergeCell ref="E9:E12"/>
    <mergeCell ref="D8:D12"/>
    <mergeCell ref="C8:C12"/>
    <mergeCell ref="F10:F12"/>
    <mergeCell ref="F9:G9"/>
    <mergeCell ref="E8:K8"/>
  </mergeCells>
  <pageMargins left="0.19685039370078741" right="0.19685039370078741" top="0.62992125984251968" bottom="0.23622047244094491" header="0.15748031496062992" footer="0.31496062992125984"/>
  <pageSetup paperSize="9" scale="7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2015-11-30</vt:lpstr>
      <vt:lpstr>'2015-11-30'!Print_Titles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2017-04-18T07:26:37Z</cp:lastPrinted>
  <dcterms:created xsi:type="dcterms:W3CDTF">2013-02-28T07:13:39Z</dcterms:created>
  <dcterms:modified xsi:type="dcterms:W3CDTF">2020-11-20T13:49:12Z</dcterms:modified>
</cp:coreProperties>
</file>