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RPD\Kaunas\2020-12-(21-29) Rašytinė\Sprendimai paruošti\"/>
    </mc:Choice>
  </mc:AlternateContent>
  <bookViews>
    <workbookView xWindow="0" yWindow="0" windowWidth="28800" windowHeight="11835"/>
  </bookViews>
  <sheets>
    <sheet name="2016-03-22" sheetId="1" r:id="rId1"/>
  </sheets>
  <definedNames>
    <definedName name="_xlnm.Print_Titles" localSheetId="0">'2016-03-22'!$32:$36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9" i="1" l="1"/>
  <c r="F59" i="1" l="1"/>
  <c r="E46" i="1"/>
  <c r="E52" i="1" l="1"/>
  <c r="E53" i="1"/>
  <c r="E54" i="1"/>
  <c r="E55" i="1"/>
  <c r="E56" i="1"/>
  <c r="E57" i="1"/>
  <c r="E58" i="1"/>
  <c r="E51" i="1"/>
  <c r="E47" i="1"/>
  <c r="E48" i="1"/>
  <c r="E49" i="1"/>
  <c r="E42" i="1"/>
  <c r="E43" i="1"/>
  <c r="E41" i="1"/>
  <c r="E38" i="1"/>
  <c r="E40" i="1"/>
  <c r="E45" i="1"/>
  <c r="E50" i="1"/>
  <c r="E44" i="1" l="1"/>
  <c r="E59" i="1" l="1"/>
  <c r="I59" i="1"/>
  <c r="G59" i="1"/>
  <c r="H59" i="1"/>
  <c r="J59" i="1"/>
  <c r="K59" i="1"/>
</calcChain>
</file>

<file path=xl/sharedStrings.xml><?xml version="1.0" encoding="utf-8"?>
<sst xmlns="http://schemas.openxmlformats.org/spreadsheetml/2006/main" count="127" uniqueCount="102">
  <si>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</si>
  <si>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</si>
  <si>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</si>
  <si>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</si>
  <si>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</si>
  <si>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</si>
  <si>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</si>
  <si>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</si>
  <si>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</si>
  <si>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</si>
  <si>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</si>
  <si>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</si>
  <si>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</si>
  <si>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</si>
  <si>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</si>
  <si>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</si>
  <si>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</si>
  <si>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Nr. 07.1.1-CPVA-R-905-21</t>
  </si>
  <si>
    <t>Kaišiadorių rajono savivaldybės administracija</t>
  </si>
  <si>
    <t>Raseinių rajono savivaldybės administracija</t>
  </si>
  <si>
    <t>Kaišiadorių miesto Prezidento A.M.Brazausko parko sutvarkymas ir pritaikymas rekreaciniams, poilsio ir sveikatinimo poreikiams</t>
  </si>
  <si>
    <t>Raseinių m. centrinės dalies patrauklumo didinimas (rekonstruojant Vilniaus g. ir modernizuojant vietos bendruomenei svarbias viešąsias erdves)</t>
  </si>
  <si>
    <t>-</t>
  </si>
  <si>
    <t>3.</t>
  </si>
  <si>
    <t>2.</t>
  </si>
  <si>
    <t>1.</t>
  </si>
  <si>
    <t>Raseinių m. V. Kudirkos g. kvartalo viešųjų erdvių ir gyvenamųjų vietų patrauklumo didinimas</t>
  </si>
  <si>
    <t>4.</t>
  </si>
  <si>
    <t>5.</t>
  </si>
  <si>
    <t>Kauno rajono savivaldybės administracija</t>
  </si>
  <si>
    <t>Kėdainių rajono savivaldybės administracija</t>
  </si>
  <si>
    <t>Kompleksiškas Kėdainių miesto upių prieigų sutvarkymas, sukuriant patrauklias viešąsias erdves bendruomenei ir verslui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</si>
  <si>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</si>
  <si>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</si>
  <si>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6.</t>
  </si>
  <si>
    <t>PATVIRTINTAS KAUNO REGIONO PLĖTROS TARYBOS</t>
  </si>
  <si>
    <t>PAKEISTAS KAUNO REGIONO PLĖTROS TARYBOS</t>
  </si>
  <si>
    <t xml:space="preserve">7. </t>
  </si>
  <si>
    <t>2016 m. liepos 27 d. sprendimu Nr. 51/2S-41</t>
  </si>
  <si>
    <t>LIETUVOS RESPUBLIKOS VIDAUS REIKALŲ MINISTERIJOS</t>
  </si>
  <si>
    <t>2014–2020 METŲ EUROPOS SĄJUNGOS FONDŲ INVESTICIJŲ VEIKSMŲ PROGRAMOS PRIEMONĖS 07.1.1-CPVA-R-905 „MIESTŲ KOMPLEKSINĖ PLĖTRA“</t>
  </si>
  <si>
    <t>2016 m. gruodžio 8 d. sprendimu Nr. 51/2S-61</t>
  </si>
  <si>
    <t>8.</t>
  </si>
  <si>
    <t>9.</t>
  </si>
  <si>
    <t>Prienų rajono savivaldybės administracija</t>
  </si>
  <si>
    <t>Prienų miesto autobusų stoties ir aplinkinės teritorijos pritaikymas bendruomenės ir verslo poreikiams</t>
  </si>
  <si>
    <t>10.</t>
  </si>
  <si>
    <t>Kėdainių miesto Didžiosios Rinkos aikštės modernizavimas, pritaikant vietos bendruomenei</t>
  </si>
  <si>
    <t>2017 m. kovo 31 d. sprendimu Nr. 51/2S-21</t>
  </si>
  <si>
    <t>Nemuno upės pakrantės ir Revuonos parko bei jo prieigų sutvarkymas ir pritaikymas bendruomenės ir verslo poreikiams</t>
  </si>
  <si>
    <t>Kaišiadorių miesto viešųjų erdvių pritaikymas bendruomenės sveikatinimo veiklai bei poilsiui</t>
  </si>
  <si>
    <t>Raseinių m. daugiabučių namų kiemų kompleksinis tvarkymas</t>
  </si>
  <si>
    <t>2017 m. sausio 27 d. sprendimu Nr. 51/2S-1</t>
  </si>
  <si>
    <t>2016 m. gegužės 18 d. sprendimu Nr. 51/2S-31</t>
  </si>
  <si>
    <t>2016 m. balandžio 15 d. sprendimu Nr. 51/2S-29</t>
  </si>
  <si>
    <t>2017 m. balandžio 25 d. sprendimu Nr. 51/2S-30</t>
  </si>
  <si>
    <t>PATVIRTINTA
Kauno regiono plėtros tarybos 
2016 m. kovo 22 d. sprendimu Nr. 51/2S-23</t>
  </si>
  <si>
    <t xml:space="preserve">                                                             IŠ ES STRUKTŪRINIŲ FONDŲ LĖŠŲ SIŪLOMŲ BENDRAI FINANSUOTI KAUNO REGIONO PROJEKTŲ SĄRAŠAS </t>
  </si>
  <si>
    <t>11.</t>
  </si>
  <si>
    <t>12.</t>
  </si>
  <si>
    <t>Kaišiadorių miesto buvusio kino teatro pastato pritaikymas vietos bendruomenės, verslo ir jaunimo poreikiams</t>
  </si>
  <si>
    <t>13.</t>
  </si>
  <si>
    <t>Kompleksiškas Kėdainių miesto maudymvietės ir poilsio zonos sutvarkymas</t>
  </si>
  <si>
    <t xml:space="preserve"> -</t>
  </si>
  <si>
    <t xml:space="preserve"> 
2017 m. birželio 29 d. sprendimu Nr. 51/2S-57</t>
  </si>
  <si>
    <t>14.</t>
  </si>
  <si>
    <t>Raseinių miesto prekyvietės ir viešųjų erdvių modernizavimas (Vytauto Didžiojo g., Žemaitės g., V. Grybo g. ir Algirdo g.)</t>
  </si>
  <si>
    <t>15.</t>
  </si>
  <si>
    <t>Daugiabučių namų kvartalų kompleksinis atnaujinimas Kėdainių mieste</t>
  </si>
  <si>
    <t>16.</t>
  </si>
  <si>
    <t>Kompleksinis Prienų miesto viešųjų erdvių sutvarkymas, pritaikant jas bendruomenės ir verslo poreikiams</t>
  </si>
  <si>
    <t xml:space="preserve"> 
2017 m. liepos 26 d. sprendimu Nr. 51/2S-67    </t>
  </si>
  <si>
    <t xml:space="preserve"> 
2017 m. rugsėjo 14 d. sprendimu Nr. 51/2S-89</t>
  </si>
  <si>
    <t xml:space="preserve"> 
2017 m. spalio 10 d. sprendimu Nr. 51/2S-96</t>
  </si>
  <si>
    <t>Kėdainių miesto viešųjų erdvių (miesto parkų, sporto aikštyno, teniso kortų prieigų) kompleksiškas sutvarkymas ir pritaikymas bendruomenei, verslui</t>
  </si>
  <si>
    <t>17.</t>
  </si>
  <si>
    <t>Bendruomenės laisvalaikio ir užimtumo centro įkūrimas Prienuose, sukuriant užimtumo infrastruktūrą</t>
  </si>
  <si>
    <t>18.</t>
  </si>
  <si>
    <t>Nemuno dešiniosios pakrantės kompleksiškas sutvarkymas pritaikant bendruomenės ir verslo poreikiams</t>
  </si>
  <si>
    <t>2017 m. spalio 30 d. sprendimu Nr. 51/2S-106</t>
  </si>
  <si>
    <t>2017 m. lapkričio 21 d. sprendimu Nr. 51/2S-114</t>
  </si>
  <si>
    <t xml:space="preserve">2018 m. vasario 26 d. sprendimu Nr. 51/2S-14    </t>
  </si>
  <si>
    <t xml:space="preserve">2018 m. kovo 20 d. sprendimu Nr. 51/2S-21    </t>
  </si>
  <si>
    <t>19.</t>
  </si>
  <si>
    <t>Kaišiadorių miesto Gedimino gatvės prieigų sutvarkymas</t>
  </si>
  <si>
    <t>20.</t>
  </si>
  <si>
    <t>21.</t>
  </si>
  <si>
    <t>Garliavos miesto viešųjų erdvių kompleksiškas sutvarkymas ir pritaikymas bendruomenei ir verslui</t>
  </si>
  <si>
    <t>Daugiabučių namų kvartalų kompleksinis atnaujinimas Kėdainių mieste (II etapas)</t>
  </si>
  <si>
    <t xml:space="preserve">Suėjus paraiškos pateikimo terminui projektas turi atitikti aprašo 25.2.1 ir 25.2.4 papunkčiuose  nurodytas parengtumo sąlygas. </t>
  </si>
  <si>
    <t xml:space="preserve">Suėjus paraiškos pateikimo terminui projektas turi atitikti aprašo 25.2.1, 25.2.2 ir 25.2.4  papunkčiuose nurodytas parengtumo sąlygas. </t>
  </si>
  <si>
    <t xml:space="preserve">Suėjus paraiškos pateikimo terminui projektas turi atitikti aprašo 25.2.1, 25.2.5 papunkčiuose nurodytas parengtumo sąlygas. </t>
  </si>
  <si>
    <t xml:space="preserve">Suėjus paraiškos pateikimo terminui projektas turi atitikti aprašo 25.2.4  papunktyje nurodytas parengtumo sąlygas. </t>
  </si>
  <si>
    <t xml:space="preserve">Suėjus paraiškos pateikimo terminui projektas turi atitikti aprašo 25.2.1, ir 25.2.4 papunkčiuose nurodytas parengtumo sąlygas. </t>
  </si>
  <si>
    <t xml:space="preserve">Suėjus paraiškos pateikimo terminui projektas turi atitikti aprašo 25.2.1, 25.2.2 ir 25.2.4  papunkčiuose nurodytas sąlygas. </t>
  </si>
  <si>
    <t xml:space="preserve">Suėjus paraiškos pateikimo terminui projektas turi atitikti aprašo 25.2.1 ir 25.2.2 papunkčiuose nurodytas parengtumo sąlygas. </t>
  </si>
  <si>
    <t xml:space="preserve">2018 m. rugsėjo 27 d. sprendimu Nr. 51/2S-65    </t>
  </si>
  <si>
    <r>
      <rPr>
        <sz val="7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Garliavos miesto parko sutvarkymas (įrengimas)</t>
    </r>
  </si>
  <si>
    <t>2019 m. kovo 18 d. sprendimu Nr. 51/2S-26</t>
  </si>
  <si>
    <t>2019 m. balandžio 12 d. sprendimu Nr. 51/2S-41</t>
  </si>
  <si>
    <t>2019 m. rugpjūčio 22 d. sprendimu Nr. 51/2S-51</t>
  </si>
  <si>
    <t>(Kauno regiono plėtros tarybos 
2020 m. gruodžio 30 d. sprendimo Nr. 51/2S-95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</si>
</sst>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7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2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63">
    <xf numFmtId="0" fontId="0" fillId="0" borderId="0" xfId="0"/>
    <xf numFmtId="0" fontId="2" fillId="0" borderId="0" xfId="1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wrapText="1"/>
    </xf>
    <xf numFmtId="4" fontId="2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0" xfId="1" applyFont="1" applyFill="1" applyAlignment="1">
      <alignment horizontal="left" vertical="top" wrapText="1"/>
    </xf>
    <xf numFmtId="0" fontId="8" fillId="0" borderId="0" xfId="0" applyFont="1" applyFill="1" applyAlignment="1">
      <alignment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center" vertical="center"/>
    </xf>
    <xf numFmtId="4" fontId="2" fillId="0" borderId="0" xfId="0" applyNumberFormat="1" applyFont="1" applyFill="1"/>
    <xf numFmtId="0" fontId="2" fillId="0" borderId="0" xfId="0" applyFont="1" applyFill="1" applyAlignment="1">
      <alignment vertical="top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0" xfId="1" applyFont="1" applyFill="1"/>
    <xf numFmtId="0" fontId="4" fillId="0" borderId="0" xfId="1" applyFont="1" applyFill="1" applyAlignment="1">
      <alignment horizontal="right" wrapText="1"/>
    </xf>
    <xf numFmtId="0" fontId="3" fillId="0" borderId="0" xfId="1" applyFont="1" applyFill="1" applyAlignment="1">
      <alignment wrapText="1"/>
    </xf>
    <xf numFmtId="0" fontId="3" fillId="0" borderId="0" xfId="1" applyFont="1" applyFill="1" applyBorder="1" applyAlignment="1">
      <alignment horizontal="right"/>
    </xf>
    <xf numFmtId="0" fontId="4" fillId="0" borderId="0" xfId="1" applyFont="1" applyFill="1" applyAlignment="1">
      <alignment horizontal="left" wrapText="1"/>
    </xf>
    <xf numFmtId="0" fontId="2" fillId="0" borderId="0" xfId="1" applyFont="1" applyFill="1" applyAlignment="1">
      <alignment vertical="top"/>
    </xf>
    <xf numFmtId="0" fontId="4" fillId="0" borderId="0" xfId="1" applyFont="1" applyFill="1" applyAlignment="1">
      <alignment vertical="top"/>
    </xf>
    <xf numFmtId="0" fontId="2" fillId="0" borderId="0" xfId="1" applyFont="1" applyFill="1" applyAlignment="1">
      <alignment horizontal="left" wrapText="1"/>
    </xf>
    <xf numFmtId="0" fontId="4" fillId="0" borderId="0" xfId="1" applyFont="1" applyFill="1" applyAlignment="1">
      <alignment horizontal="left"/>
    </xf>
    <xf numFmtId="0" fontId="2" fillId="0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right" wrapText="1"/>
    </xf>
    <xf numFmtId="0" fontId="4" fillId="0" borderId="0" xfId="1" applyFont="1" applyFill="1" applyAlignment="1">
      <alignment horizontal="left" wrapText="1"/>
    </xf>
    <xf numFmtId="0" fontId="2" fillId="0" borderId="0" xfId="1" applyFont="1" applyFill="1" applyAlignment="1">
      <alignment horizontal="left" wrapText="1"/>
    </xf>
    <xf numFmtId="0" fontId="3" fillId="0" borderId="0" xfId="1" applyFont="1" applyFill="1" applyAlignment="1">
      <alignment horizontal="right" wrapText="1"/>
    </xf>
    <xf numFmtId="0" fontId="4" fillId="0" borderId="0" xfId="1" applyFont="1" applyFill="1" applyAlignment="1">
      <alignment vertical="center" wrapText="1"/>
    </xf>
    <xf numFmtId="0" fontId="4" fillId="0" borderId="0" xfId="1" applyFont="1" applyFill="1" applyAlignment="1">
      <alignment horizontal="left"/>
    </xf>
    <xf numFmtId="0" fontId="2" fillId="0" borderId="0" xfId="1" applyFont="1" applyFill="1" applyAlignment="1">
      <alignment horizontal="left"/>
    </xf>
    <xf numFmtId="0" fontId="4" fillId="0" borderId="0" xfId="1" applyFont="1" applyFill="1" applyAlignment="1">
      <alignment horizontal="center" wrapText="1"/>
    </xf>
    <xf numFmtId="0" fontId="2" fillId="0" borderId="0" xfId="1" applyFont="1" applyFill="1" applyAlignment="1">
      <alignment horizontal="center" wrapText="1"/>
    </xf>
    <xf numFmtId="0" fontId="2" fillId="0" borderId="0" xfId="1" applyFont="1" applyFill="1" applyAlignment="1">
      <alignment horizontal="left" vertical="top" wrapText="1"/>
    </xf>
    <xf numFmtId="0" fontId="2" fillId="0" borderId="0" xfId="1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164" fontId="4" fillId="0" borderId="0" xfId="1" applyNumberFormat="1" applyFont="1" applyFill="1" applyAlignment="1">
      <alignment horizontal="center" wrapText="1"/>
    </xf>
    <xf numFmtId="0" fontId="3" fillId="0" borderId="0" xfId="1" applyFont="1" applyFill="1" applyAlignment="1">
      <alignment horizontal="left" vertical="top" wrapText="1"/>
    </xf>
    <xf numFmtId="0" fontId="0" fillId="0" borderId="0" xfId="0" applyFill="1" applyAlignment="1">
      <alignment wrapText="1"/>
    </xf>
    <xf numFmtId="0" fontId="3" fillId="0" borderId="2" xfId="1" applyFont="1" applyFill="1" applyBorder="1" applyAlignment="1">
      <alignment horizontal="right"/>
    </xf>
    <xf numFmtId="0" fontId="2" fillId="0" borderId="0" xfId="1" applyFont="1" applyFill="1" applyAlignment="1">
      <alignment vertical="top"/>
    </xf>
    <xf numFmtId="0" fontId="4" fillId="0" borderId="0" xfId="1" applyFont="1" applyFill="1" applyAlignment="1">
      <alignment vertical="top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left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</cellXfs>
  <cellStyles count="3">
    <cellStyle name="Įprastas" xfId="0" builtinId="0"/>
    <cellStyle name="Įprastas 2" xfId="1"/>
    <cellStyle name="Įprastas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64"/>
  <sheetViews>
    <sheetView tabSelected="1" topLeftCell="A2" zoomScale="85" zoomScaleNormal="85" workbookViewId="0">
      <selection activeCell="J24" sqref="J24:M24"/>
    </sheetView>
  </sheetViews>
  <sheetFormatPr defaultRowHeight="15.75" x14ac:dyDescent="0.25"/>
  <cols>
    <col min="1" max="1" width="2.28515625" style="2" customWidth="1"/>
    <col min="2" max="2" width="6.140625" style="2" customWidth="1"/>
    <col min="3" max="3" width="16.28515625" style="2" customWidth="1"/>
    <col min="4" max="4" width="27.140625" style="2" customWidth="1"/>
    <col min="5" max="5" width="16.42578125" style="2" customWidth="1"/>
    <col min="6" max="6" width="17.42578125" style="2" customWidth="1"/>
    <col min="7" max="7" width="16.42578125" style="2" customWidth="1"/>
    <col min="8" max="8" width="14.85546875" style="2" customWidth="1"/>
    <col min="9" max="9" width="14.42578125" style="2" bestFit="1" customWidth="1"/>
    <col min="10" max="10" width="15.42578125" style="2" customWidth="1"/>
    <col min="11" max="11" width="16" style="2" customWidth="1"/>
    <col min="12" max="12" width="17.7109375" style="2" customWidth="1"/>
    <col min="13" max="13" width="26.28515625" style="2" customWidth="1"/>
    <col min="14" max="14" width="10" style="2" customWidth="1"/>
    <col min="15" max="15" width="9.140625" style="2"/>
    <col min="16" max="16" width="15.140625" style="2" customWidth="1"/>
    <col min="17" max="16384" width="9.140625" style="2"/>
  </cols>
  <sheetData>
    <row r="1" spans="2:14" ht="25.5" hidden="1" customHeight="1" x14ac:dyDescent="0.25">
      <c r="B1" s="29"/>
      <c r="C1" s="29"/>
      <c r="D1" s="29"/>
      <c r="E1" s="29"/>
      <c r="F1" s="29"/>
      <c r="G1" s="29"/>
      <c r="H1" s="29"/>
      <c r="I1" s="36"/>
      <c r="J1" s="40" t="s">
        <v>35</v>
      </c>
      <c r="K1" s="41"/>
      <c r="L1" s="41"/>
      <c r="M1" s="41"/>
    </row>
    <row r="2" spans="2:14" ht="25.5" customHeight="1" x14ac:dyDescent="0.25">
      <c r="B2" s="29"/>
      <c r="C2" s="29"/>
      <c r="D2" s="29"/>
      <c r="E2" s="29"/>
      <c r="F2" s="29"/>
      <c r="G2" s="29"/>
      <c r="H2" s="29"/>
      <c r="I2" s="36"/>
      <c r="J2" s="33"/>
      <c r="K2" s="36"/>
      <c r="L2" s="36"/>
      <c r="M2" s="30"/>
    </row>
    <row r="3" spans="2:14" ht="53.25" customHeight="1" x14ac:dyDescent="0.25">
      <c r="B3" s="7"/>
      <c r="C3" s="7"/>
      <c r="D3" s="7"/>
      <c r="E3" s="7"/>
      <c r="F3" s="7"/>
      <c r="G3" s="7"/>
      <c r="H3" s="7"/>
      <c r="I3" s="7"/>
      <c r="J3" s="41" t="s">
        <v>56</v>
      </c>
      <c r="K3" s="44"/>
      <c r="L3" s="44"/>
      <c r="M3" s="44"/>
    </row>
    <row r="4" spans="2:14" hidden="1" x14ac:dyDescent="0.25">
      <c r="B4" s="7"/>
      <c r="C4" s="7"/>
      <c r="D4" s="7"/>
      <c r="E4" s="7"/>
      <c r="F4" s="7"/>
      <c r="G4" s="7"/>
      <c r="H4" s="7"/>
      <c r="I4" s="7"/>
      <c r="J4" s="45" t="s">
        <v>36</v>
      </c>
      <c r="K4" s="45"/>
      <c r="L4" s="45"/>
      <c r="M4" s="45"/>
    </row>
    <row r="5" spans="2:14" hidden="1" x14ac:dyDescent="0.25">
      <c r="B5" s="7"/>
      <c r="C5" s="7"/>
      <c r="D5" s="7"/>
      <c r="E5" s="7"/>
      <c r="F5" s="7"/>
      <c r="G5" s="7"/>
      <c r="H5" s="7"/>
      <c r="I5" s="7"/>
      <c r="J5" s="55" t="s">
        <v>54</v>
      </c>
      <c r="K5" s="56"/>
      <c r="L5" s="56"/>
      <c r="M5" s="56"/>
    </row>
    <row r="6" spans="2:14" hidden="1" x14ac:dyDescent="0.25">
      <c r="B6" s="7"/>
      <c r="C6" s="7"/>
      <c r="D6" s="7"/>
      <c r="E6" s="7"/>
      <c r="F6" s="7"/>
      <c r="G6" s="7"/>
      <c r="H6" s="7"/>
      <c r="I6" s="7"/>
      <c r="J6" s="55" t="s">
        <v>53</v>
      </c>
      <c r="K6" s="56"/>
      <c r="L6" s="56"/>
      <c r="M6" s="56"/>
    </row>
    <row r="7" spans="2:14" hidden="1" x14ac:dyDescent="0.25">
      <c r="B7" s="7"/>
      <c r="C7" s="7"/>
      <c r="D7" s="7"/>
      <c r="E7" s="7"/>
      <c r="F7" s="7"/>
      <c r="G7" s="7"/>
      <c r="H7" s="7"/>
      <c r="I7" s="7"/>
      <c r="J7" s="55" t="s">
        <v>38</v>
      </c>
      <c r="K7" s="56"/>
      <c r="L7" s="56"/>
      <c r="M7" s="56"/>
    </row>
    <row r="8" spans="2:14" hidden="1" x14ac:dyDescent="0.25">
      <c r="B8" s="7"/>
      <c r="C8" s="7"/>
      <c r="D8" s="7"/>
      <c r="E8" s="7"/>
      <c r="F8" s="7"/>
      <c r="G8" s="7"/>
      <c r="H8" s="7"/>
      <c r="I8" s="7"/>
      <c r="J8" s="55" t="s">
        <v>41</v>
      </c>
      <c r="K8" s="56"/>
      <c r="L8" s="56"/>
      <c r="M8" s="56"/>
    </row>
    <row r="9" spans="2:14" hidden="1" x14ac:dyDescent="0.25">
      <c r="B9" s="7"/>
      <c r="C9" s="7"/>
      <c r="D9" s="7"/>
      <c r="E9" s="7"/>
      <c r="F9" s="7"/>
      <c r="G9" s="7"/>
      <c r="H9" s="7"/>
      <c r="I9" s="7"/>
      <c r="J9" s="34" t="s">
        <v>52</v>
      </c>
      <c r="K9" s="35"/>
      <c r="L9" s="35"/>
      <c r="M9" s="35"/>
    </row>
    <row r="10" spans="2:14" hidden="1" x14ac:dyDescent="0.25">
      <c r="B10" s="7"/>
      <c r="C10" s="7"/>
      <c r="D10" s="7"/>
      <c r="E10" s="7"/>
      <c r="F10" s="7"/>
      <c r="G10" s="7"/>
      <c r="H10" s="7"/>
      <c r="I10" s="7"/>
      <c r="J10" s="34" t="s">
        <v>48</v>
      </c>
      <c r="K10" s="23"/>
      <c r="L10" s="23"/>
      <c r="M10" s="34"/>
      <c r="N10" s="1"/>
    </row>
    <row r="11" spans="2:14" ht="18.75" hidden="1" customHeight="1" x14ac:dyDescent="0.25">
      <c r="B11" s="7"/>
      <c r="C11" s="7"/>
      <c r="D11" s="7"/>
      <c r="E11" s="7"/>
      <c r="F11" s="7"/>
      <c r="G11" s="7"/>
      <c r="H11" s="7"/>
      <c r="I11" s="37"/>
      <c r="J11" s="34" t="s">
        <v>55</v>
      </c>
      <c r="K11" s="34"/>
      <c r="L11" s="34"/>
      <c r="M11" s="34"/>
      <c r="N11" s="1"/>
    </row>
    <row r="12" spans="2:14" ht="35.25" hidden="1" customHeight="1" x14ac:dyDescent="0.25">
      <c r="B12" s="7"/>
      <c r="C12" s="7"/>
      <c r="D12" s="7"/>
      <c r="E12" s="7"/>
      <c r="F12" s="7"/>
      <c r="G12" s="7"/>
      <c r="H12" s="7"/>
      <c r="I12" s="37"/>
      <c r="J12" s="49" t="s">
        <v>64</v>
      </c>
      <c r="K12" s="49"/>
      <c r="L12" s="49"/>
      <c r="M12" s="49"/>
      <c r="N12" s="1"/>
    </row>
    <row r="13" spans="2:14" ht="30.75" hidden="1" customHeight="1" x14ac:dyDescent="0.25">
      <c r="B13" s="1"/>
      <c r="C13" s="1"/>
      <c r="D13" s="1"/>
      <c r="E13" s="1"/>
      <c r="F13" s="1"/>
      <c r="G13" s="1"/>
      <c r="H13" s="1"/>
      <c r="J13" s="49" t="s">
        <v>71</v>
      </c>
      <c r="K13" s="49"/>
      <c r="L13" s="49"/>
      <c r="M13" s="49"/>
    </row>
    <row r="14" spans="2:14" ht="33.75" hidden="1" customHeight="1" x14ac:dyDescent="0.25">
      <c r="B14" s="1"/>
      <c r="C14" s="1"/>
      <c r="D14" s="1"/>
      <c r="E14" s="1"/>
      <c r="F14" s="1"/>
      <c r="G14" s="1"/>
      <c r="H14" s="1"/>
      <c r="J14" s="49" t="s">
        <v>72</v>
      </c>
      <c r="K14" s="49"/>
      <c r="L14" s="49"/>
      <c r="M14" s="49"/>
    </row>
    <row r="15" spans="2:14" ht="33.75" hidden="1" customHeight="1" x14ac:dyDescent="0.25">
      <c r="B15" s="1"/>
      <c r="C15" s="1"/>
      <c r="D15" s="1"/>
      <c r="E15" s="1"/>
      <c r="F15" s="1"/>
      <c r="G15" s="1"/>
      <c r="H15" s="1"/>
      <c r="J15" s="49" t="s">
        <v>73</v>
      </c>
      <c r="K15" s="49"/>
      <c r="L15" s="49"/>
      <c r="M15" s="49"/>
    </row>
    <row r="16" spans="2:14" ht="20.25" hidden="1" customHeight="1" x14ac:dyDescent="0.25">
      <c r="B16" s="1"/>
      <c r="C16" s="1"/>
      <c r="D16" s="1"/>
      <c r="E16" s="1"/>
      <c r="F16" s="1"/>
      <c r="G16" s="1"/>
      <c r="H16" s="1"/>
      <c r="J16" s="49" t="s">
        <v>79</v>
      </c>
      <c r="K16" s="50"/>
      <c r="L16" s="50"/>
      <c r="M16" s="50"/>
    </row>
    <row r="17" spans="2:13" ht="20.25" hidden="1" customHeight="1" x14ac:dyDescent="0.25">
      <c r="B17" s="1"/>
      <c r="C17" s="1"/>
      <c r="D17" s="1"/>
      <c r="E17" s="1"/>
      <c r="F17" s="1"/>
      <c r="G17" s="1"/>
      <c r="H17" s="1"/>
      <c r="J17" s="49" t="s">
        <v>80</v>
      </c>
      <c r="K17" s="50"/>
      <c r="L17" s="50"/>
      <c r="M17" s="50"/>
    </row>
    <row r="18" spans="2:13" ht="20.25" hidden="1" customHeight="1" x14ac:dyDescent="0.25">
      <c r="B18" s="1"/>
      <c r="C18" s="1"/>
      <c r="D18" s="1"/>
      <c r="E18" s="1"/>
      <c r="F18" s="1"/>
      <c r="G18" s="1"/>
      <c r="H18" s="1"/>
      <c r="J18" s="49" t="s">
        <v>81</v>
      </c>
      <c r="K18" s="50"/>
      <c r="L18" s="50"/>
      <c r="M18" s="50"/>
    </row>
    <row r="19" spans="2:13" ht="20.25" hidden="1" customHeight="1" x14ac:dyDescent="0.25">
      <c r="B19" s="1"/>
      <c r="C19" s="1"/>
      <c r="D19" s="1"/>
      <c r="E19" s="1"/>
      <c r="F19" s="1"/>
      <c r="G19" s="1"/>
      <c r="H19" s="1"/>
      <c r="J19" s="49" t="s">
        <v>82</v>
      </c>
      <c r="K19" s="50"/>
      <c r="L19" s="50"/>
      <c r="M19" s="50"/>
    </row>
    <row r="20" spans="2:13" ht="20.25" hidden="1" customHeight="1" x14ac:dyDescent="0.25">
      <c r="B20" s="1"/>
      <c r="C20" s="1"/>
      <c r="D20" s="1"/>
      <c r="E20" s="1"/>
      <c r="F20" s="1"/>
      <c r="G20" s="1"/>
      <c r="H20" s="1"/>
      <c r="J20" s="49" t="s">
        <v>96</v>
      </c>
      <c r="K20" s="50"/>
      <c r="L20" s="50"/>
      <c r="M20" s="50"/>
    </row>
    <row r="21" spans="2:13" ht="20.25" hidden="1" customHeight="1" x14ac:dyDescent="0.25">
      <c r="B21" s="1"/>
      <c r="C21" s="1"/>
      <c r="D21" s="1"/>
      <c r="E21" s="1"/>
      <c r="F21" s="1"/>
      <c r="G21" s="1"/>
      <c r="H21" s="1"/>
      <c r="J21" s="49" t="s">
        <v>98</v>
      </c>
      <c r="K21" s="50"/>
      <c r="L21" s="50"/>
      <c r="M21" s="50"/>
    </row>
    <row r="22" spans="2:13" ht="20.25" hidden="1" customHeight="1" x14ac:dyDescent="0.25">
      <c r="B22" s="1"/>
      <c r="C22" s="1"/>
      <c r="D22" s="1"/>
      <c r="E22" s="1"/>
      <c r="F22" s="1"/>
      <c r="G22" s="1"/>
      <c r="H22" s="1"/>
      <c r="J22" s="49" t="s">
        <v>99</v>
      </c>
      <c r="K22" s="50"/>
      <c r="L22" s="50"/>
      <c r="M22" s="50"/>
    </row>
    <row r="23" spans="2:13" ht="20.25" hidden="1" customHeight="1" x14ac:dyDescent="0.25">
      <c r="B23" s="1"/>
      <c r="C23" s="1"/>
      <c r="D23" s="1"/>
      <c r="E23" s="1"/>
      <c r="F23" s="1"/>
      <c r="G23" s="1"/>
      <c r="H23" s="1"/>
      <c r="J23" s="49" t="s">
        <v>100</v>
      </c>
      <c r="K23" s="50"/>
      <c r="L23" s="50"/>
      <c r="M23" s="50"/>
    </row>
    <row r="24" spans="2:13" ht="37.5" customHeight="1" x14ac:dyDescent="0.25">
      <c r="B24" s="1"/>
      <c r="C24" s="1"/>
      <c r="D24" s="1"/>
      <c r="E24" s="1"/>
      <c r="F24" s="1"/>
      <c r="G24" s="1"/>
      <c r="H24" s="1"/>
      <c r="J24" s="48" t="s">
        <v>101</v>
      </c>
      <c r="K24" s="48"/>
      <c r="L24" s="48"/>
      <c r="M24" s="48"/>
    </row>
    <row r="25" spans="2:13" x14ac:dyDescent="0.25">
      <c r="B25" s="46" t="s">
        <v>39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</row>
    <row r="26" spans="2:13" x14ac:dyDescent="0.25">
      <c r="B26" s="46" t="s">
        <v>40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</row>
    <row r="27" spans="2:13" x14ac:dyDescent="0.25">
      <c r="B27" s="40" t="s">
        <v>57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</row>
    <row r="28" spans="2:13" x14ac:dyDescent="0.25">
      <c r="B28" s="31"/>
      <c r="C28" s="31"/>
      <c r="D28" s="31"/>
      <c r="E28" s="31"/>
      <c r="F28" s="42"/>
      <c r="G28" s="42"/>
      <c r="H28" s="42"/>
      <c r="I28" s="42"/>
      <c r="J28" s="42"/>
      <c r="K28" s="42"/>
      <c r="L28" s="8"/>
      <c r="M28" s="9"/>
    </row>
    <row r="29" spans="2:13" x14ac:dyDescent="0.25">
      <c r="B29" s="31"/>
      <c r="C29" s="31"/>
      <c r="D29" s="31"/>
      <c r="E29" s="51">
        <v>42451</v>
      </c>
      <c r="F29" s="51"/>
      <c r="G29" s="43" t="s">
        <v>17</v>
      </c>
      <c r="H29" s="43"/>
      <c r="I29" s="39"/>
      <c r="J29" s="31"/>
      <c r="K29" s="31"/>
      <c r="L29" s="52"/>
      <c r="M29" s="53"/>
    </row>
    <row r="30" spans="2:13" x14ac:dyDescent="0.25">
      <c r="B30" s="29"/>
      <c r="C30" s="29"/>
      <c r="D30" s="29"/>
      <c r="E30" s="54"/>
      <c r="F30" s="54"/>
      <c r="G30" s="54"/>
      <c r="H30" s="54"/>
      <c r="I30" s="29"/>
      <c r="J30" s="29"/>
      <c r="K30" s="29"/>
      <c r="L30" s="29"/>
      <c r="M30" s="29"/>
    </row>
    <row r="31" spans="2:13" x14ac:dyDescent="0.25">
      <c r="B31" s="29"/>
      <c r="C31" s="29"/>
      <c r="D31" s="29"/>
      <c r="E31" s="32"/>
      <c r="F31" s="32"/>
      <c r="G31" s="32"/>
      <c r="H31" s="32"/>
      <c r="I31" s="29"/>
      <c r="J31" s="29"/>
      <c r="K31" s="29"/>
      <c r="L31" s="29"/>
      <c r="M31" s="29"/>
    </row>
    <row r="32" spans="2:13" ht="15" customHeight="1" x14ac:dyDescent="0.25">
      <c r="B32" s="57" t="s">
        <v>0</v>
      </c>
      <c r="C32" s="57" t="s">
        <v>5</v>
      </c>
      <c r="D32" s="57" t="s">
        <v>32</v>
      </c>
      <c r="E32" s="57" t="s">
        <v>14</v>
      </c>
      <c r="F32" s="57"/>
      <c r="G32" s="57"/>
      <c r="H32" s="57"/>
      <c r="I32" s="57"/>
      <c r="J32" s="57"/>
      <c r="K32" s="57"/>
      <c r="L32" s="57" t="s">
        <v>6</v>
      </c>
      <c r="M32" s="57" t="s">
        <v>33</v>
      </c>
    </row>
    <row r="33" spans="2:16" ht="31.5" customHeight="1" x14ac:dyDescent="0.25">
      <c r="B33" s="57"/>
      <c r="C33" s="57"/>
      <c r="D33" s="57"/>
      <c r="E33" s="57" t="s">
        <v>8</v>
      </c>
      <c r="F33" s="57" t="s">
        <v>3</v>
      </c>
      <c r="G33" s="57"/>
      <c r="H33" s="57" t="s">
        <v>1</v>
      </c>
      <c r="I33" s="57"/>
      <c r="J33" s="57"/>
      <c r="K33" s="57"/>
      <c r="L33" s="57"/>
      <c r="M33" s="57"/>
    </row>
    <row r="34" spans="2:16" x14ac:dyDescent="0.25">
      <c r="B34" s="57"/>
      <c r="C34" s="57"/>
      <c r="D34" s="57"/>
      <c r="E34" s="57"/>
      <c r="F34" s="57" t="s">
        <v>9</v>
      </c>
      <c r="G34" s="57" t="s">
        <v>4</v>
      </c>
      <c r="H34" s="57"/>
      <c r="I34" s="57"/>
      <c r="J34" s="57"/>
      <c r="K34" s="57"/>
      <c r="L34" s="57"/>
      <c r="M34" s="57"/>
    </row>
    <row r="35" spans="2:16" x14ac:dyDescent="0.25">
      <c r="B35" s="57"/>
      <c r="C35" s="57"/>
      <c r="D35" s="57"/>
      <c r="E35" s="57"/>
      <c r="F35" s="57"/>
      <c r="G35" s="57" t="s">
        <v>7</v>
      </c>
      <c r="H35" s="57" t="s">
        <v>16</v>
      </c>
      <c r="I35" s="57"/>
      <c r="J35" s="57"/>
      <c r="K35" s="57"/>
      <c r="L35" s="57"/>
      <c r="M35" s="57"/>
    </row>
    <row r="36" spans="2:16" ht="78" customHeight="1" x14ac:dyDescent="0.25">
      <c r="B36" s="57"/>
      <c r="C36" s="57"/>
      <c r="D36" s="57"/>
      <c r="E36" s="57"/>
      <c r="F36" s="57"/>
      <c r="G36" s="57"/>
      <c r="H36" s="38" t="s">
        <v>10</v>
      </c>
      <c r="I36" s="38" t="s">
        <v>13</v>
      </c>
      <c r="J36" s="38" t="s">
        <v>11</v>
      </c>
      <c r="K36" s="38" t="s">
        <v>12</v>
      </c>
      <c r="L36" s="57"/>
      <c r="M36" s="57"/>
    </row>
    <row r="37" spans="2:16" x14ac:dyDescent="0.25">
      <c r="B37" s="38">
        <v>1</v>
      </c>
      <c r="C37" s="38">
        <v>2</v>
      </c>
      <c r="D37" s="38">
        <v>3</v>
      </c>
      <c r="E37" s="38">
        <v>4</v>
      </c>
      <c r="F37" s="38">
        <v>5</v>
      </c>
      <c r="G37" s="38">
        <v>6</v>
      </c>
      <c r="H37" s="38">
        <v>7</v>
      </c>
      <c r="I37" s="38">
        <v>8</v>
      </c>
      <c r="J37" s="38">
        <v>9</v>
      </c>
      <c r="K37" s="38">
        <v>10</v>
      </c>
      <c r="L37" s="38">
        <v>11</v>
      </c>
      <c r="M37" s="38">
        <v>12</v>
      </c>
    </row>
    <row r="38" spans="2:16" ht="94.5" x14ac:dyDescent="0.25">
      <c r="B38" s="10" t="s">
        <v>25</v>
      </c>
      <c r="C38" s="11" t="s">
        <v>18</v>
      </c>
      <c r="D38" s="26" t="s">
        <v>20</v>
      </c>
      <c r="E38" s="13">
        <f>F38+G38+I38</f>
        <v>816972.32</v>
      </c>
      <c r="F38" s="6">
        <v>694426.46</v>
      </c>
      <c r="G38" s="6">
        <v>81697.23</v>
      </c>
      <c r="H38" s="6">
        <v>0</v>
      </c>
      <c r="I38" s="6">
        <v>40848.629999999997</v>
      </c>
      <c r="J38" s="6">
        <v>0</v>
      </c>
      <c r="K38" s="6">
        <v>0</v>
      </c>
      <c r="L38" s="14">
        <v>42460</v>
      </c>
      <c r="M38" s="38" t="s">
        <v>22</v>
      </c>
      <c r="P38" s="22"/>
    </row>
    <row r="39" spans="2:16" ht="94.5" x14ac:dyDescent="0.25">
      <c r="B39" s="10" t="s">
        <v>24</v>
      </c>
      <c r="C39" s="11" t="s">
        <v>19</v>
      </c>
      <c r="D39" s="16" t="s">
        <v>21</v>
      </c>
      <c r="E39" s="17">
        <f>F39+G39+I39+J39</f>
        <v>5211014.76</v>
      </c>
      <c r="F39" s="12">
        <v>2254704.09</v>
      </c>
      <c r="G39" s="17">
        <v>259001.52</v>
      </c>
      <c r="H39" s="17">
        <v>0</v>
      </c>
      <c r="I39" s="17">
        <v>365868.15</v>
      </c>
      <c r="J39" s="13">
        <v>2331441</v>
      </c>
      <c r="K39" s="6">
        <v>0</v>
      </c>
      <c r="L39" s="14">
        <v>42735</v>
      </c>
      <c r="M39" s="38" t="s">
        <v>22</v>
      </c>
      <c r="N39" s="5"/>
      <c r="P39" s="22"/>
    </row>
    <row r="40" spans="2:16" ht="92.25" customHeight="1" x14ac:dyDescent="0.25">
      <c r="B40" s="10" t="s">
        <v>23</v>
      </c>
      <c r="C40" s="11" t="s">
        <v>19</v>
      </c>
      <c r="D40" s="16" t="s">
        <v>26</v>
      </c>
      <c r="E40" s="17">
        <f>F40+G40+I40</f>
        <v>600141.51</v>
      </c>
      <c r="F40" s="12">
        <v>467196.51</v>
      </c>
      <c r="G40" s="17">
        <v>49882.77</v>
      </c>
      <c r="H40" s="17">
        <v>0</v>
      </c>
      <c r="I40" s="17">
        <v>83062.23</v>
      </c>
      <c r="J40" s="17">
        <v>0</v>
      </c>
      <c r="K40" s="13">
        <v>0</v>
      </c>
      <c r="L40" s="14">
        <v>42674</v>
      </c>
      <c r="M40" s="38" t="s">
        <v>95</v>
      </c>
      <c r="N40" s="5"/>
      <c r="P40" s="22"/>
    </row>
    <row r="41" spans="2:16" ht="47.25" x14ac:dyDescent="0.25">
      <c r="B41" s="10" t="s">
        <v>27</v>
      </c>
      <c r="C41" s="11" t="s">
        <v>29</v>
      </c>
      <c r="D41" s="16" t="s">
        <v>97</v>
      </c>
      <c r="E41" s="17">
        <f>F41+G41+I41</f>
        <v>1081229.01</v>
      </c>
      <c r="F41" s="12">
        <v>919044.65</v>
      </c>
      <c r="G41" s="17">
        <v>108122.9</v>
      </c>
      <c r="H41" s="17">
        <v>0</v>
      </c>
      <c r="I41" s="12">
        <v>54061.46</v>
      </c>
      <c r="J41" s="17">
        <v>0</v>
      </c>
      <c r="K41" s="13">
        <v>0</v>
      </c>
      <c r="L41" s="14">
        <v>42613</v>
      </c>
      <c r="M41" s="38" t="s">
        <v>22</v>
      </c>
      <c r="N41" s="5"/>
      <c r="P41" s="22"/>
    </row>
    <row r="42" spans="2:16" ht="78.75" x14ac:dyDescent="0.25">
      <c r="B42" s="10" t="s">
        <v>28</v>
      </c>
      <c r="C42" s="11" t="s">
        <v>30</v>
      </c>
      <c r="D42" s="16" t="s">
        <v>31</v>
      </c>
      <c r="E42" s="17">
        <f t="shared" ref="E42:E43" si="0">F42+G42+I42</f>
        <v>2864250.76</v>
      </c>
      <c r="F42" s="12">
        <v>2434612.67</v>
      </c>
      <c r="G42" s="17">
        <v>214819.04</v>
      </c>
      <c r="H42" s="17">
        <v>0</v>
      </c>
      <c r="I42" s="12">
        <v>214819.05</v>
      </c>
      <c r="J42" s="17">
        <v>0</v>
      </c>
      <c r="K42" s="13">
        <v>0</v>
      </c>
      <c r="L42" s="14">
        <v>42644</v>
      </c>
      <c r="M42" s="38" t="s">
        <v>22</v>
      </c>
      <c r="N42" s="5"/>
      <c r="P42" s="22"/>
    </row>
    <row r="43" spans="2:16" ht="47.25" x14ac:dyDescent="0.25">
      <c r="B43" s="10" t="s">
        <v>34</v>
      </c>
      <c r="C43" s="11" t="s">
        <v>19</v>
      </c>
      <c r="D43" s="16" t="s">
        <v>51</v>
      </c>
      <c r="E43" s="17">
        <f t="shared" si="0"/>
        <v>689222.97</v>
      </c>
      <c r="F43" s="12">
        <v>552434.23</v>
      </c>
      <c r="G43" s="12">
        <v>64992.27</v>
      </c>
      <c r="H43" s="12">
        <v>0</v>
      </c>
      <c r="I43" s="12">
        <v>71796.47</v>
      </c>
      <c r="J43" s="17">
        <v>0</v>
      </c>
      <c r="K43" s="17">
        <v>0</v>
      </c>
      <c r="L43" s="14">
        <v>42794</v>
      </c>
      <c r="M43" s="38" t="s">
        <v>22</v>
      </c>
      <c r="N43" s="5"/>
      <c r="P43" s="22"/>
    </row>
    <row r="44" spans="2:16" ht="78.75" x14ac:dyDescent="0.25">
      <c r="B44" s="10" t="s">
        <v>37</v>
      </c>
      <c r="C44" s="11" t="s">
        <v>18</v>
      </c>
      <c r="D44" s="16" t="s">
        <v>50</v>
      </c>
      <c r="E44" s="17">
        <f>F44+G44+I44</f>
        <v>508783.73</v>
      </c>
      <c r="F44" s="12">
        <v>432466.17</v>
      </c>
      <c r="G44" s="12">
        <v>38158.769999999997</v>
      </c>
      <c r="H44" s="12">
        <v>0</v>
      </c>
      <c r="I44" s="12">
        <v>38158.79</v>
      </c>
      <c r="J44" s="17">
        <v>0</v>
      </c>
      <c r="K44" s="17">
        <v>0</v>
      </c>
      <c r="L44" s="14">
        <v>42853</v>
      </c>
      <c r="M44" s="38" t="s">
        <v>92</v>
      </c>
      <c r="N44" s="5"/>
      <c r="P44" s="22"/>
    </row>
    <row r="45" spans="2:16" ht="85.5" customHeight="1" x14ac:dyDescent="0.25">
      <c r="B45" s="10" t="s">
        <v>42</v>
      </c>
      <c r="C45" s="11" t="s">
        <v>44</v>
      </c>
      <c r="D45" s="16" t="s">
        <v>45</v>
      </c>
      <c r="E45" s="17">
        <f>F45+G45+I45</f>
        <v>309005.8</v>
      </c>
      <c r="F45" s="12">
        <v>223238.63</v>
      </c>
      <c r="G45" s="12">
        <v>18919.47</v>
      </c>
      <c r="H45" s="12">
        <v>0</v>
      </c>
      <c r="I45" s="12">
        <v>66847.7</v>
      </c>
      <c r="J45" s="17">
        <v>0</v>
      </c>
      <c r="K45" s="17">
        <v>0</v>
      </c>
      <c r="L45" s="14">
        <v>43069</v>
      </c>
      <c r="M45" s="38"/>
      <c r="N45" s="5"/>
      <c r="P45" s="22"/>
    </row>
    <row r="46" spans="2:16" ht="78.75" x14ac:dyDescent="0.25">
      <c r="B46" s="10" t="s">
        <v>43</v>
      </c>
      <c r="C46" s="11" t="s">
        <v>44</v>
      </c>
      <c r="D46" s="18" t="s">
        <v>49</v>
      </c>
      <c r="E46" s="17">
        <f>F46+G46+I46</f>
        <v>1313497.6300000001</v>
      </c>
      <c r="F46" s="12">
        <v>902722.04</v>
      </c>
      <c r="G46" s="12">
        <v>76025.27</v>
      </c>
      <c r="H46" s="12">
        <v>0</v>
      </c>
      <c r="I46" s="12">
        <v>334750.32</v>
      </c>
      <c r="J46" s="17">
        <v>0</v>
      </c>
      <c r="K46" s="17">
        <v>0</v>
      </c>
      <c r="L46" s="14">
        <v>43280</v>
      </c>
      <c r="M46" s="38"/>
      <c r="N46" s="5"/>
      <c r="P46" s="22"/>
    </row>
    <row r="47" spans="2:16" ht="84" customHeight="1" x14ac:dyDescent="0.25">
      <c r="B47" s="15" t="s">
        <v>46</v>
      </c>
      <c r="C47" s="16" t="s">
        <v>30</v>
      </c>
      <c r="D47" s="16" t="s">
        <v>47</v>
      </c>
      <c r="E47" s="17">
        <f t="shared" ref="E47:E49" si="1">F47+G47+I47</f>
        <v>471996.1</v>
      </c>
      <c r="F47" s="12">
        <v>401196.68</v>
      </c>
      <c r="G47" s="12">
        <v>47199.61</v>
      </c>
      <c r="H47" s="12">
        <v>0</v>
      </c>
      <c r="I47" s="12">
        <v>23599.81</v>
      </c>
      <c r="J47" s="17">
        <v>0</v>
      </c>
      <c r="K47" s="17">
        <v>0</v>
      </c>
      <c r="L47" s="14">
        <v>42840</v>
      </c>
      <c r="M47" s="15"/>
      <c r="N47" s="5"/>
      <c r="P47" s="22"/>
    </row>
    <row r="48" spans="2:16" ht="93.75" customHeight="1" x14ac:dyDescent="0.25">
      <c r="B48" s="15" t="s">
        <v>58</v>
      </c>
      <c r="C48" s="11" t="s">
        <v>18</v>
      </c>
      <c r="D48" s="16" t="s">
        <v>60</v>
      </c>
      <c r="E48" s="17">
        <f t="shared" si="1"/>
        <v>932290.88</v>
      </c>
      <c r="F48" s="12">
        <v>738530.54</v>
      </c>
      <c r="G48" s="12">
        <v>65164.46</v>
      </c>
      <c r="H48" s="12">
        <v>0</v>
      </c>
      <c r="I48" s="12">
        <v>128595.88</v>
      </c>
      <c r="J48" s="17">
        <v>0</v>
      </c>
      <c r="K48" s="17">
        <v>0</v>
      </c>
      <c r="L48" s="14">
        <v>43220</v>
      </c>
      <c r="M48" s="38" t="s">
        <v>94</v>
      </c>
      <c r="N48" s="5"/>
      <c r="P48" s="22"/>
    </row>
    <row r="49" spans="2:17" ht="116.25" customHeight="1" x14ac:dyDescent="0.25">
      <c r="B49" s="15" t="s">
        <v>59</v>
      </c>
      <c r="C49" s="16" t="s">
        <v>30</v>
      </c>
      <c r="D49" s="16" t="s">
        <v>74</v>
      </c>
      <c r="E49" s="17">
        <f t="shared" si="1"/>
        <v>3564957.5</v>
      </c>
      <c r="F49" s="12">
        <v>2890136</v>
      </c>
      <c r="G49" s="12">
        <v>255012</v>
      </c>
      <c r="H49" s="12">
        <v>0</v>
      </c>
      <c r="I49" s="12">
        <v>419809.5</v>
      </c>
      <c r="J49" s="17">
        <v>0</v>
      </c>
      <c r="K49" s="17">
        <v>0</v>
      </c>
      <c r="L49" s="14">
        <v>43042</v>
      </c>
      <c r="M49" s="19" t="s">
        <v>22</v>
      </c>
      <c r="N49" s="5"/>
      <c r="P49" s="22"/>
    </row>
    <row r="50" spans="2:17" ht="47.25" x14ac:dyDescent="0.25">
      <c r="B50" s="20" t="s">
        <v>61</v>
      </c>
      <c r="C50" s="16" t="s">
        <v>30</v>
      </c>
      <c r="D50" s="27" t="s">
        <v>62</v>
      </c>
      <c r="E50" s="17">
        <f>F50+G50+I50</f>
        <v>636705.25</v>
      </c>
      <c r="F50" s="12">
        <v>541199.44999999995</v>
      </c>
      <c r="G50" s="12">
        <v>47752.9</v>
      </c>
      <c r="H50" s="12">
        <v>0</v>
      </c>
      <c r="I50" s="12">
        <v>47752.9</v>
      </c>
      <c r="J50" s="12">
        <v>0</v>
      </c>
      <c r="K50" s="12">
        <v>0</v>
      </c>
      <c r="L50" s="24">
        <v>43132</v>
      </c>
      <c r="M50" s="21" t="s">
        <v>63</v>
      </c>
      <c r="N50" s="5"/>
      <c r="P50" s="22"/>
    </row>
    <row r="51" spans="2:17" ht="98.25" customHeight="1" x14ac:dyDescent="0.25">
      <c r="B51" s="20" t="s">
        <v>65</v>
      </c>
      <c r="C51" s="16" t="s">
        <v>19</v>
      </c>
      <c r="D51" s="16" t="s">
        <v>66</v>
      </c>
      <c r="E51" s="17">
        <f>F51+G51+I51</f>
        <v>1615406</v>
      </c>
      <c r="F51" s="17">
        <v>1248968.83</v>
      </c>
      <c r="G51" s="17">
        <v>110203.14</v>
      </c>
      <c r="H51" s="17">
        <v>0</v>
      </c>
      <c r="I51" s="17">
        <v>256234.03</v>
      </c>
      <c r="J51" s="17">
        <v>0</v>
      </c>
      <c r="K51" s="13">
        <v>0</v>
      </c>
      <c r="L51" s="25">
        <v>43131</v>
      </c>
      <c r="M51" s="10" t="s">
        <v>93</v>
      </c>
      <c r="N51" s="5"/>
      <c r="P51" s="22"/>
    </row>
    <row r="52" spans="2:17" ht="78.75" x14ac:dyDescent="0.25">
      <c r="B52" s="20" t="s">
        <v>67</v>
      </c>
      <c r="C52" s="16" t="s">
        <v>30</v>
      </c>
      <c r="D52" s="16" t="s">
        <v>68</v>
      </c>
      <c r="E52" s="17">
        <f t="shared" ref="E52:E58" si="2">F52+G52+I52</f>
        <v>2481542.8600000003</v>
      </c>
      <c r="F52" s="17">
        <v>1137640</v>
      </c>
      <c r="G52" s="17">
        <v>100380</v>
      </c>
      <c r="H52" s="17">
        <v>0</v>
      </c>
      <c r="I52" s="17">
        <v>1243522.8600000001</v>
      </c>
      <c r="J52" s="17">
        <v>0</v>
      </c>
      <c r="K52" s="13">
        <v>0</v>
      </c>
      <c r="L52" s="25">
        <v>43311</v>
      </c>
      <c r="M52" s="10" t="s">
        <v>92</v>
      </c>
      <c r="N52" s="5"/>
      <c r="P52" s="22"/>
    </row>
    <row r="53" spans="2:17" ht="78.75" x14ac:dyDescent="0.25">
      <c r="B53" s="20" t="s">
        <v>69</v>
      </c>
      <c r="C53" s="16" t="s">
        <v>44</v>
      </c>
      <c r="D53" s="16" t="s">
        <v>70</v>
      </c>
      <c r="E53" s="17">
        <f t="shared" si="2"/>
        <v>2461684.89</v>
      </c>
      <c r="F53" s="17">
        <v>1874221.93</v>
      </c>
      <c r="G53" s="17">
        <v>165372.51999999999</v>
      </c>
      <c r="H53" s="17">
        <v>0</v>
      </c>
      <c r="I53" s="17">
        <v>422090.44</v>
      </c>
      <c r="J53" s="17">
        <v>0</v>
      </c>
      <c r="K53" s="13">
        <v>0</v>
      </c>
      <c r="L53" s="25">
        <v>43038</v>
      </c>
      <c r="M53" s="10" t="s">
        <v>92</v>
      </c>
      <c r="N53" s="5"/>
      <c r="P53" s="22"/>
    </row>
    <row r="54" spans="2:17" ht="98.25" customHeight="1" x14ac:dyDescent="0.25">
      <c r="B54" s="20" t="s">
        <v>75</v>
      </c>
      <c r="C54" s="16" t="s">
        <v>44</v>
      </c>
      <c r="D54" s="28" t="s">
        <v>76</v>
      </c>
      <c r="E54" s="17">
        <f t="shared" si="2"/>
        <v>529333.04</v>
      </c>
      <c r="F54" s="17">
        <v>449933.08</v>
      </c>
      <c r="G54" s="17">
        <v>39699.980000000003</v>
      </c>
      <c r="H54" s="17">
        <v>0</v>
      </c>
      <c r="I54" s="17">
        <v>39699.980000000003</v>
      </c>
      <c r="J54" s="17">
        <v>0</v>
      </c>
      <c r="K54" s="13">
        <v>0</v>
      </c>
      <c r="L54" s="25">
        <v>43220</v>
      </c>
      <c r="M54" s="10" t="s">
        <v>89</v>
      </c>
      <c r="N54" s="5"/>
      <c r="O54" s="22"/>
      <c r="P54" s="22"/>
    </row>
    <row r="55" spans="2:17" ht="98.25" customHeight="1" x14ac:dyDescent="0.25">
      <c r="B55" s="20" t="s">
        <v>77</v>
      </c>
      <c r="C55" s="16" t="s">
        <v>44</v>
      </c>
      <c r="D55" s="27" t="s">
        <v>78</v>
      </c>
      <c r="E55" s="17">
        <f t="shared" si="2"/>
        <v>350000</v>
      </c>
      <c r="F55" s="17">
        <v>297500</v>
      </c>
      <c r="G55" s="17">
        <v>26250</v>
      </c>
      <c r="H55" s="17">
        <v>0</v>
      </c>
      <c r="I55" s="17">
        <v>26250</v>
      </c>
      <c r="J55" s="17">
        <v>0</v>
      </c>
      <c r="K55" s="13">
        <v>0</v>
      </c>
      <c r="L55" s="25">
        <v>43251</v>
      </c>
      <c r="M55" s="10" t="s">
        <v>90</v>
      </c>
      <c r="N55" s="5"/>
      <c r="O55" s="22"/>
      <c r="P55" s="22"/>
    </row>
    <row r="56" spans="2:17" ht="98.25" customHeight="1" x14ac:dyDescent="0.25">
      <c r="B56" s="20" t="s">
        <v>83</v>
      </c>
      <c r="C56" s="16" t="s">
        <v>18</v>
      </c>
      <c r="D56" s="28" t="s">
        <v>84</v>
      </c>
      <c r="E56" s="17">
        <f t="shared" si="2"/>
        <v>2260295.52</v>
      </c>
      <c r="F56" s="17">
        <v>1586617.14</v>
      </c>
      <c r="G56" s="17">
        <v>139995.6</v>
      </c>
      <c r="H56" s="17">
        <v>0</v>
      </c>
      <c r="I56" s="17">
        <v>533682.78</v>
      </c>
      <c r="J56" s="17">
        <v>0</v>
      </c>
      <c r="K56" s="13">
        <v>0</v>
      </c>
      <c r="L56" s="25">
        <v>43250</v>
      </c>
      <c r="M56" s="10" t="s">
        <v>91</v>
      </c>
      <c r="N56" s="5"/>
      <c r="O56" s="22"/>
      <c r="P56" s="22"/>
    </row>
    <row r="57" spans="2:17" ht="98.25" customHeight="1" x14ac:dyDescent="0.25">
      <c r="B57" s="20" t="s">
        <v>85</v>
      </c>
      <c r="C57" s="16" t="s">
        <v>29</v>
      </c>
      <c r="D57" s="26" t="s">
        <v>87</v>
      </c>
      <c r="E57" s="17">
        <f t="shared" si="2"/>
        <v>4475039.5600000005</v>
      </c>
      <c r="F57" s="13">
        <v>3495202.25</v>
      </c>
      <c r="G57" s="13">
        <v>308400.2</v>
      </c>
      <c r="H57" s="13">
        <v>0</v>
      </c>
      <c r="I57" s="13">
        <v>671437.11</v>
      </c>
      <c r="J57" s="13">
        <v>0</v>
      </c>
      <c r="K57" s="13">
        <v>0</v>
      </c>
      <c r="L57" s="25">
        <v>43371</v>
      </c>
      <c r="M57" s="10" t="s">
        <v>91</v>
      </c>
      <c r="N57" s="5"/>
      <c r="O57" s="22"/>
      <c r="P57" s="22"/>
    </row>
    <row r="58" spans="2:17" ht="98.25" customHeight="1" x14ac:dyDescent="0.25">
      <c r="B58" s="20" t="s">
        <v>86</v>
      </c>
      <c r="C58" s="16" t="s">
        <v>30</v>
      </c>
      <c r="D58" s="26" t="s">
        <v>88</v>
      </c>
      <c r="E58" s="17">
        <f t="shared" si="2"/>
        <v>4937617.25</v>
      </c>
      <c r="F58" s="13">
        <v>3175533.14</v>
      </c>
      <c r="G58" s="13">
        <v>360744.92</v>
      </c>
      <c r="H58" s="13">
        <v>0</v>
      </c>
      <c r="I58" s="13">
        <v>1401339.19</v>
      </c>
      <c r="J58" s="13">
        <v>0</v>
      </c>
      <c r="K58" s="13">
        <v>0</v>
      </c>
      <c r="L58" s="25">
        <v>43617</v>
      </c>
      <c r="M58" s="10" t="s">
        <v>91</v>
      </c>
      <c r="N58" s="5"/>
      <c r="O58" s="22"/>
      <c r="P58" s="22"/>
    </row>
    <row r="59" spans="2:17" ht="24" customHeight="1" x14ac:dyDescent="0.25">
      <c r="B59" s="62" t="s">
        <v>2</v>
      </c>
      <c r="C59" s="62"/>
      <c r="D59" s="62"/>
      <c r="E59" s="60">
        <f t="shared" ref="E59:K59" si="3">SUM(E38:E58)</f>
        <v>38110987.340000004</v>
      </c>
      <c r="F59" s="60">
        <f>SUM(F38:F58)</f>
        <v>26717524.489999998</v>
      </c>
      <c r="G59" s="60">
        <f t="shared" si="3"/>
        <v>2577794.5699999998</v>
      </c>
      <c r="H59" s="60">
        <f t="shared" si="3"/>
        <v>0</v>
      </c>
      <c r="I59" s="60">
        <f t="shared" si="3"/>
        <v>6484227.2800000012</v>
      </c>
      <c r="J59" s="60">
        <f t="shared" si="3"/>
        <v>2331441</v>
      </c>
      <c r="K59" s="60">
        <f t="shared" si="3"/>
        <v>0</v>
      </c>
      <c r="L59" s="61"/>
      <c r="M59" s="61"/>
    </row>
    <row r="60" spans="2:17" s="3" customFormat="1" x14ac:dyDescent="0.25">
      <c r="B60" s="62"/>
      <c r="C60" s="62"/>
      <c r="D60" s="62"/>
      <c r="E60" s="60"/>
      <c r="F60" s="60"/>
      <c r="G60" s="60"/>
      <c r="H60" s="60"/>
      <c r="I60" s="60"/>
      <c r="J60" s="60"/>
      <c r="K60" s="60"/>
      <c r="L60" s="61"/>
      <c r="M60" s="61"/>
      <c r="Q60" s="4"/>
    </row>
    <row r="61" spans="2:17" ht="36" customHeight="1" x14ac:dyDescent="0.25">
      <c r="B61" s="58" t="s">
        <v>15</v>
      </c>
      <c r="C61" s="58"/>
      <c r="D61" s="58"/>
      <c r="E61" s="58"/>
      <c r="F61" s="59">
        <v>26719123</v>
      </c>
      <c r="G61" s="59"/>
      <c r="H61" s="59"/>
      <c r="I61" s="59"/>
      <c r="J61" s="59"/>
      <c r="K61" s="59"/>
      <c r="L61" s="59"/>
      <c r="M61" s="59"/>
    </row>
    <row r="63" spans="2:17" x14ac:dyDescent="0.25">
      <c r="E63" s="22"/>
    </row>
    <row r="64" spans="2:17" x14ac:dyDescent="0.25">
      <c r="E64" s="22"/>
      <c r="F64" s="22"/>
    </row>
  </sheetData>
  <mergeCells count="52">
    <mergeCell ref="B32:B36"/>
    <mergeCell ref="L32:L36"/>
    <mergeCell ref="C32:C36"/>
    <mergeCell ref="F34:F36"/>
    <mergeCell ref="E33:E36"/>
    <mergeCell ref="G34:K34"/>
    <mergeCell ref="H35:K35"/>
    <mergeCell ref="B61:E61"/>
    <mergeCell ref="F61:M61"/>
    <mergeCell ref="E59:E60"/>
    <mergeCell ref="L59:M60"/>
    <mergeCell ref="B59:D60"/>
    <mergeCell ref="K59:K60"/>
    <mergeCell ref="J59:J60"/>
    <mergeCell ref="F59:F60"/>
    <mergeCell ref="G59:G60"/>
    <mergeCell ref="H59:H60"/>
    <mergeCell ref="I59:I60"/>
    <mergeCell ref="M32:M36"/>
    <mergeCell ref="D32:D36"/>
    <mergeCell ref="E32:K32"/>
    <mergeCell ref="G35:G36"/>
    <mergeCell ref="F33:G33"/>
    <mergeCell ref="H33:K33"/>
    <mergeCell ref="E30:H30"/>
    <mergeCell ref="B27:M27"/>
    <mergeCell ref="J5:M5"/>
    <mergeCell ref="J8:M8"/>
    <mergeCell ref="J17:M17"/>
    <mergeCell ref="J15:M15"/>
    <mergeCell ref="J14:M14"/>
    <mergeCell ref="J13:M13"/>
    <mergeCell ref="J7:M7"/>
    <mergeCell ref="J12:M12"/>
    <mergeCell ref="J16:M16"/>
    <mergeCell ref="J23:M23"/>
    <mergeCell ref="J6:M6"/>
    <mergeCell ref="J21:M21"/>
    <mergeCell ref="J18:M18"/>
    <mergeCell ref="J22:M22"/>
    <mergeCell ref="J1:M1"/>
    <mergeCell ref="F28:K28"/>
    <mergeCell ref="G29:H29"/>
    <mergeCell ref="J3:M3"/>
    <mergeCell ref="J4:M4"/>
    <mergeCell ref="B26:M26"/>
    <mergeCell ref="J24:M24"/>
    <mergeCell ref="J20:M20"/>
    <mergeCell ref="E29:F29"/>
    <mergeCell ref="J19:M19"/>
    <mergeCell ref="L29:M29"/>
    <mergeCell ref="B25:M25"/>
  </mergeCells>
  <pageMargins left="0.23622047244094491" right="0.23622047244094491" top="0.74803149606299213" bottom="0.48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2016-03-22</vt:lpstr>
      <vt:lpstr>'2016-03-22'!Print_Titles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rpdkau06</cp:lastModifiedBy>
  <cp:lastPrinted>2020-08-18T09:15:26Z</cp:lastPrinted>
  <dcterms:created xsi:type="dcterms:W3CDTF">2013-02-28T07:13:39Z</dcterms:created>
  <dcterms:modified xsi:type="dcterms:W3CDTF">2020-12-30T12:44:47Z</dcterms:modified>
</cp:coreProperties>
</file>