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lietuvosregionai\Kaunas\2018 08 10-20\"/>
    </mc:Choice>
  </mc:AlternateContent>
  <bookViews>
    <workbookView xWindow="480" yWindow="270" windowWidth="15600" windowHeight="11640"/>
  </bookViews>
  <sheets>
    <sheet name="2016-12-08" sheetId="1" r:id="rId1"/>
  </sheets>
  <definedNames>
    <definedName name="_xlnm.Print_Titles" localSheetId="0">'2016-12-08'!$17:$21</definedName>
  </definedNames>
  <calcPr calcId="152511" fullCalcOnLoad="1"/>
</workbook>
</file>

<file path=xl/calcChain.xml><?xml version="1.0" encoding="utf-8"?>
<calcChain xmlns="http://schemas.openxmlformats.org/spreadsheetml/2006/main">
  <c r="F32" i="1" l="1"/>
  <c r="G32" i="1"/>
  <c r="H32" i="1"/>
  <c r="I32" i="1"/>
  <c r="J32" i="1"/>
  <c r="K32" i="1"/>
  <c r="E30" i="1"/>
  <c r="E24" i="1"/>
  <c r="E25" i="1"/>
  <c r="E26" i="1"/>
  <c r="E27" i="1"/>
  <c r="E32" i="1"/>
  <c r="E28" i="1"/>
  <c r="E23" i="1"/>
  <c r="E31" i="1"/>
  <c r="I29" i="1"/>
</calcChain>
</file>

<file path=xl/sharedStrings.xml><?xml version="1.0" encoding="utf-8"?>
<sst xmlns="http://schemas.openxmlformats.org/spreadsheetml/2006/main" count="65" uniqueCount="59">
  <si>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</si>
  <si>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</si>
  <si>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</si>
  <si>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</si>
  <si>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</si>
  <si>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</si>
  <si>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</si>
  <si>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</si>
  <si>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</si>
  <si>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</si>
  <si>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</si>
  <si>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</si>
  <si>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</si>
  <si>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</si>
  <si>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</si>
  <si>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</si>
  <si>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</si>
  <si>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1.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</si>
  <si>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</si>
  <si>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</si>
  <si>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SUSISIEKIMO MINISTERIJOS</t>
  </si>
  <si>
    <t>Nr. 04.5.1-TID-R-516-21</t>
  </si>
  <si>
    <t>Kaišiadorių  rajono savivaldybės administracija</t>
  </si>
  <si>
    <t>Pėsčiųjų ir dviračių tako įrengimas aplink Girelės II tvenkinį Kaišiadorių mieste</t>
  </si>
  <si>
    <t xml:space="preserve"> -</t>
  </si>
  <si>
    <t>2.</t>
  </si>
  <si>
    <t>Kauno miesto savivaldybės administracija</t>
  </si>
  <si>
    <t>Pėsčiųjų ir dviračių takas Veiverių g. nuo Vytauto Didžiojo tilto iki Kauno miesto ribos</t>
  </si>
  <si>
    <t>-</t>
  </si>
  <si>
    <t>3.</t>
  </si>
  <si>
    <t>4.</t>
  </si>
  <si>
    <t>Kėdainių rajono savivaldybės administracija</t>
  </si>
  <si>
    <t>Pėsčiųjų ir dviračių takų tiesimas Pramonės g. Kėdainių mieste</t>
  </si>
  <si>
    <t>Raseinių rajono savivaldybės administracija</t>
  </si>
  <si>
    <t>Pėsčiųjų ir dviračių takų statyba Raseinių m., Žvyryno g., Stonų g., Žibuoklių g., Vaižganto g. ir Maironio g. dalyse</t>
  </si>
  <si>
    <t>2017 m. kovo 31 d. sprendimu Nr. 51/2S-24</t>
  </si>
  <si>
    <t>2017 m. balandžio 25 d. sprendimu Nr. 51/2S-33</t>
  </si>
  <si>
    <t>5.</t>
  </si>
  <si>
    <t>Jonavos rajono savivaldybės administracija</t>
  </si>
  <si>
    <t>Dviračių takų tinklo Jonavos mieste plėtra</t>
  </si>
  <si>
    <t>6.</t>
  </si>
  <si>
    <t>Kauno rajono savivaldybės administracija</t>
  </si>
  <si>
    <t xml:space="preserve"> - </t>
  </si>
  <si>
    <t>2017 m. gegužės 16 d. sprendimu Nr. 51/2S-41</t>
  </si>
  <si>
    <t>7.</t>
  </si>
  <si>
    <t>Prienų rajono savivaldybės administracija</t>
  </si>
  <si>
    <t>Dviračių ir pėsčiųjų takų įrengimas Kęstučio ir Paupio gatvėse Prienų mieste</t>
  </si>
  <si>
    <t>2017 m. birželio 1 d. sprendimu Nr. 51/2S-49</t>
  </si>
  <si>
    <t>8.</t>
  </si>
  <si>
    <t>Pėsčiųjų ir dviračių tako Savanorių pr. įrengimas</t>
  </si>
  <si>
    <r>
      <rPr>
        <sz val="12"/>
        <rFont val="Times New Roman"/>
        <family val="1"/>
        <charset val="186"/>
      </rPr>
      <t>PATVIRTINTA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Kauno regiono plėtros tarybos 
2016 m. gruodžio 8 d. sprendimu Nr. 51/2S-60</t>
    </r>
  </si>
  <si>
    <t xml:space="preserve">2014–2020 METŲ EUROPOS SĄJUNGOS FONDŲ INVESTICIJŲ VEIKSMŲ PROGRAMOS PRIEMONĖS 
NR. 04.5.1-TID-R-516 „PĖSČIŲJŲ IR DVIRAČIŲ TAKŲ REKONSTRUKCIJA IR PLĖTRA“ </t>
  </si>
  <si>
    <t>9.</t>
  </si>
  <si>
    <t>Pėsčiųjų ir dviračių takų plėtra Birštono mieste</t>
  </si>
  <si>
    <t>Birštono savivaldybės administracija</t>
  </si>
  <si>
    <t>Suėjus paraiškos pateikimo terminui projektas turi atitikti aprašo 28 punkte nurodytas parengtumo sąlygas.</t>
  </si>
  <si>
    <t>Dviračių-pėsčiųjų tako nuo Sodų iki Liepų g. rekonstravimas Garliavos mieste</t>
  </si>
  <si>
    <t xml:space="preserve">                                                             IŠ EUROPOS SĄJUNGOS STRUKTŪRINIŲ FONDŲ LĖŠŲ SIŪLOMŲ BENDRAI FINANSUOTI KAUNO REGIONO PROJEKTŲ SĄRAŠAS </t>
  </si>
  <si>
    <t>(Kauno regiono plėtros tarybos 
2018 m. rugpjūčio 20 d. sprendimo Nr. 51/2S-52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</si>
</sst>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1" formatCode="yyyy\-mm\-dd;@"/>
    <numFmt numFmtId="185" formatCode="#,##0.00\ _€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3" fillId="0" borderId="0" xfId="1" applyFont="1" applyBorder="1" applyAlignment="1">
      <alignment horizontal="right"/>
    </xf>
    <xf numFmtId="0" fontId="2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4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5" fillId="0" borderId="0" xfId="1" applyFont="1" applyFill="1" applyAlignment="1">
      <alignment horizontal="left"/>
    </xf>
    <xf numFmtId="4" fontId="2" fillId="0" borderId="0" xfId="0" applyNumberFormat="1" applyFont="1"/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4" fontId="2" fillId="0" borderId="1" xfId="1" applyNumberFormat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center" vertical="top"/>
    </xf>
    <xf numFmtId="0" fontId="2" fillId="0" borderId="2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vertical="top" wrapText="1"/>
    </xf>
    <xf numFmtId="4" fontId="9" fillId="0" borderId="2" xfId="0" applyNumberFormat="1" applyFont="1" applyFill="1" applyBorder="1" applyAlignment="1">
      <alignment horizontal="center" vertical="top"/>
    </xf>
    <xf numFmtId="4" fontId="2" fillId="0" borderId="2" xfId="1" applyNumberFormat="1" applyFont="1" applyFill="1" applyBorder="1" applyAlignment="1">
      <alignment horizontal="center" vertical="top" wrapText="1"/>
    </xf>
    <xf numFmtId="0" fontId="9" fillId="0" borderId="2" xfId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185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top"/>
    </xf>
    <xf numFmtId="185" fontId="2" fillId="0" borderId="2" xfId="0" applyNumberFormat="1" applyFont="1" applyFill="1" applyBorder="1" applyAlignment="1">
      <alignment horizontal="center" vertical="top" wrapText="1"/>
    </xf>
    <xf numFmtId="0" fontId="2" fillId="3" borderId="2" xfId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4" fontId="2" fillId="3" borderId="2" xfId="1" applyNumberFormat="1" applyFont="1" applyFill="1" applyBorder="1" applyAlignment="1">
      <alignment horizontal="center" vertical="top" wrapText="1"/>
    </xf>
    <xf numFmtId="0" fontId="9" fillId="3" borderId="2" xfId="1" applyFont="1" applyFill="1" applyBorder="1" applyAlignment="1">
      <alignment horizontal="center" vertical="top" wrapText="1"/>
    </xf>
    <xf numFmtId="0" fontId="2" fillId="3" borderId="0" xfId="1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4" fontId="2" fillId="3" borderId="1" xfId="1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/>
    </xf>
    <xf numFmtId="181" fontId="2" fillId="0" borderId="1" xfId="1" applyNumberFormat="1" applyFont="1" applyFill="1" applyBorder="1" applyAlignment="1">
      <alignment horizontal="center" vertical="top" wrapText="1"/>
    </xf>
    <xf numFmtId="181" fontId="2" fillId="0" borderId="2" xfId="1" applyNumberFormat="1" applyFont="1" applyFill="1" applyBorder="1" applyAlignment="1">
      <alignment horizontal="center" vertical="top" wrapText="1"/>
    </xf>
    <xf numFmtId="181" fontId="2" fillId="0" borderId="1" xfId="0" applyNumberFormat="1" applyFont="1" applyFill="1" applyBorder="1" applyAlignment="1">
      <alignment horizontal="center" vertical="top" wrapText="1"/>
    </xf>
    <xf numFmtId="181" fontId="2" fillId="0" borderId="1" xfId="0" applyNumberFormat="1" applyFont="1" applyFill="1" applyBorder="1" applyAlignment="1">
      <alignment horizontal="center" vertical="top"/>
    </xf>
    <xf numFmtId="181" fontId="2" fillId="3" borderId="1" xfId="0" applyNumberFormat="1" applyFont="1" applyFill="1" applyBorder="1" applyAlignment="1">
      <alignment horizontal="center" vertical="top"/>
    </xf>
    <xf numFmtId="0" fontId="4" fillId="0" borderId="0" xfId="1" applyFont="1" applyAlignment="1">
      <alignment horizontal="left" wrapText="1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 applyFill="1" applyAlignment="1">
      <alignment horizontal="left" vertical="top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right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right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left" vertical="top" wrapText="1"/>
    </xf>
    <xf numFmtId="0" fontId="2" fillId="0" borderId="0" xfId="1" applyFont="1" applyFill="1" applyAlignment="1">
      <alignment horizontal="left" wrapText="1"/>
    </xf>
    <xf numFmtId="0" fontId="4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81" fontId="4" fillId="0" borderId="0" xfId="1" applyNumberFormat="1" applyFont="1" applyAlignment="1">
      <alignment horizontal="center" wrapText="1"/>
    </xf>
    <xf numFmtId="0" fontId="3" fillId="0" borderId="0" xfId="1" applyFont="1" applyFill="1" applyAlignment="1">
      <alignment horizontal="left" vertical="top" wrapText="1"/>
    </xf>
    <xf numFmtId="0" fontId="0" fillId="0" borderId="0" xfId="0" applyFill="1" applyAlignment="1">
      <alignment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zoomScale="70" zoomScaleNormal="70" workbookViewId="0">
      <selection activeCell="G3" sqref="G3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6.28515625" style="3" customWidth="1"/>
    <col min="4" max="4" width="20" style="3" customWidth="1"/>
    <col min="5" max="5" width="15.5703125" style="3" customWidth="1"/>
    <col min="6" max="6" width="15.85546875" style="3" customWidth="1"/>
    <col min="7" max="7" width="13.140625" style="3" customWidth="1"/>
    <col min="8" max="8" width="16.140625" style="3" customWidth="1"/>
    <col min="9" max="9" width="14.42578125" style="3" customWidth="1"/>
    <col min="10" max="10" width="11.7109375" style="3" customWidth="1"/>
    <col min="11" max="11" width="12.140625" style="3" customWidth="1"/>
    <col min="12" max="12" width="14.28515625" style="3" customWidth="1"/>
    <col min="13" max="13" width="42.140625" style="3" customWidth="1"/>
    <col min="14" max="14" width="12.85546875" style="9" customWidth="1"/>
    <col min="15" max="16384" width="9.140625" style="9"/>
  </cols>
  <sheetData>
    <row r="1" spans="2:13" ht="51" customHeight="1" x14ac:dyDescent="0.25">
      <c r="B1" s="1"/>
      <c r="C1" s="1"/>
      <c r="D1" s="1"/>
      <c r="E1" s="1"/>
      <c r="F1" s="1"/>
      <c r="G1" s="1"/>
      <c r="H1" s="1"/>
      <c r="J1" s="59" t="s">
        <v>50</v>
      </c>
      <c r="K1" s="59"/>
      <c r="L1" s="59"/>
      <c r="M1" s="59"/>
    </row>
    <row r="2" spans="2:13" ht="34.5" customHeight="1" x14ac:dyDescent="0.25">
      <c r="B2" s="12"/>
      <c r="C2" s="12"/>
      <c r="D2" s="12"/>
      <c r="E2" s="12"/>
      <c r="F2" s="12"/>
      <c r="G2" s="12"/>
      <c r="H2" s="12"/>
      <c r="J2" s="60" t="s">
        <v>58</v>
      </c>
      <c r="K2" s="60"/>
      <c r="L2" s="60"/>
      <c r="M2" s="60"/>
    </row>
    <row r="3" spans="2:13" x14ac:dyDescent="0.25">
      <c r="B3" s="12"/>
      <c r="C3" s="12"/>
      <c r="D3" s="12"/>
      <c r="E3" s="12"/>
      <c r="F3" s="12"/>
      <c r="G3" s="12"/>
      <c r="H3" s="12"/>
      <c r="I3" s="13"/>
      <c r="J3" s="13"/>
      <c r="K3" s="13"/>
      <c r="L3" s="13"/>
      <c r="M3" s="13"/>
    </row>
    <row r="4" spans="2:13" ht="15" hidden="1" customHeight="1" x14ac:dyDescent="0.25">
      <c r="B4" s="12"/>
      <c r="C4" s="12"/>
      <c r="D4" s="12"/>
      <c r="E4" s="12"/>
      <c r="F4" s="12"/>
      <c r="G4" s="12"/>
      <c r="H4" s="12"/>
      <c r="I4" s="13"/>
      <c r="J4" s="13" t="s">
        <v>35</v>
      </c>
      <c r="K4" s="13"/>
      <c r="L4" s="13"/>
      <c r="M4" s="13"/>
    </row>
    <row r="5" spans="2:13" ht="15.75" hidden="1" customHeight="1" x14ac:dyDescent="0.25">
      <c r="B5" s="12"/>
      <c r="C5" s="12"/>
      <c r="D5" s="12"/>
      <c r="E5" s="12"/>
      <c r="F5" s="12"/>
      <c r="G5" s="12"/>
      <c r="H5" s="12"/>
      <c r="I5" s="13"/>
      <c r="J5" s="13" t="s">
        <v>36</v>
      </c>
      <c r="K5" s="13"/>
      <c r="L5" s="13"/>
      <c r="M5" s="13"/>
    </row>
    <row r="6" spans="2:13" ht="15.75" hidden="1" customHeight="1" x14ac:dyDescent="0.25">
      <c r="B6" s="12"/>
      <c r="C6" s="12"/>
      <c r="D6" s="12"/>
      <c r="E6" s="12"/>
      <c r="F6" s="12"/>
      <c r="G6" s="12"/>
      <c r="H6" s="12"/>
      <c r="I6" s="13"/>
      <c r="J6" s="37" t="s">
        <v>43</v>
      </c>
      <c r="K6" s="38"/>
      <c r="L6" s="38"/>
      <c r="M6" s="38"/>
    </row>
    <row r="7" spans="2:13" ht="15.75" hidden="1" customHeight="1" x14ac:dyDescent="0.25">
      <c r="B7" s="12"/>
      <c r="C7" s="12"/>
      <c r="D7" s="12"/>
      <c r="E7" s="12"/>
      <c r="F7" s="12"/>
      <c r="G7" s="12"/>
      <c r="H7" s="12"/>
      <c r="I7" s="13"/>
      <c r="J7" s="13" t="s">
        <v>47</v>
      </c>
      <c r="K7" s="39"/>
      <c r="L7" s="39"/>
      <c r="M7" s="39"/>
    </row>
    <row r="8" spans="2:13" ht="15.75" hidden="1" customHeight="1" x14ac:dyDescent="0.25">
      <c r="B8" s="12"/>
      <c r="C8" s="12"/>
      <c r="D8" s="12"/>
      <c r="E8" s="12"/>
      <c r="F8" s="12"/>
      <c r="G8" s="12"/>
      <c r="H8" s="12"/>
      <c r="I8" s="13"/>
      <c r="J8" s="37"/>
      <c r="K8" s="38"/>
      <c r="L8" s="38"/>
      <c r="M8" s="38"/>
    </row>
    <row r="9" spans="2:13" ht="15.75" hidden="1" customHeight="1" x14ac:dyDescent="0.25">
      <c r="B9" s="12"/>
      <c r="C9" s="12"/>
      <c r="D9" s="12"/>
      <c r="E9" s="12"/>
      <c r="F9" s="12"/>
      <c r="G9" s="12"/>
      <c r="H9" s="12"/>
      <c r="I9" s="13"/>
      <c r="J9" s="14"/>
      <c r="K9" s="13"/>
      <c r="L9" s="13"/>
      <c r="M9" s="13"/>
    </row>
    <row r="10" spans="2:13" ht="15.75" customHeight="1" x14ac:dyDescent="0.25">
      <c r="B10" s="61" t="s">
        <v>20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</row>
    <row r="11" spans="2:13" ht="32.25" customHeight="1" x14ac:dyDescent="0.25">
      <c r="B11" s="61" t="s">
        <v>51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</row>
    <row r="12" spans="2:13" ht="15.75" customHeight="1" x14ac:dyDescent="0.25">
      <c r="B12" s="47" t="s">
        <v>57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2:13" x14ac:dyDescent="0.25">
      <c r="B13" s="6"/>
      <c r="C13" s="6"/>
      <c r="D13" s="6"/>
      <c r="E13" s="6"/>
      <c r="F13" s="7"/>
      <c r="G13" s="7"/>
      <c r="H13" s="7"/>
      <c r="I13" s="7"/>
      <c r="J13" s="7"/>
      <c r="K13" s="7"/>
      <c r="L13" s="49"/>
      <c r="M13" s="50"/>
    </row>
    <row r="14" spans="2:13" x14ac:dyDescent="0.25">
      <c r="B14" s="6"/>
      <c r="C14" s="6"/>
      <c r="D14" s="6"/>
      <c r="E14" s="63">
        <v>42712</v>
      </c>
      <c r="F14" s="63"/>
      <c r="G14" s="58" t="s">
        <v>21</v>
      </c>
      <c r="H14" s="58"/>
      <c r="I14" s="7"/>
      <c r="J14" s="6"/>
      <c r="K14" s="6"/>
      <c r="L14" s="64"/>
      <c r="M14" s="65"/>
    </row>
    <row r="15" spans="2:13" x14ac:dyDescent="0.25">
      <c r="B15" s="1"/>
      <c r="C15" s="1"/>
      <c r="D15" s="1"/>
      <c r="E15" s="57"/>
      <c r="F15" s="57"/>
      <c r="G15" s="57"/>
      <c r="H15" s="57"/>
      <c r="I15" s="1"/>
      <c r="J15" s="1"/>
      <c r="K15" s="1"/>
      <c r="L15" s="1"/>
      <c r="M15" s="1"/>
    </row>
    <row r="16" spans="2:13" x14ac:dyDescent="0.25">
      <c r="B16" s="1"/>
      <c r="C16" s="1"/>
      <c r="D16" s="1"/>
      <c r="E16" s="8"/>
      <c r="F16" s="8"/>
      <c r="G16" s="8"/>
      <c r="H16" s="8"/>
      <c r="I16" s="1"/>
      <c r="J16" s="1"/>
      <c r="K16" s="1"/>
      <c r="L16" s="1"/>
      <c r="M16" s="1"/>
    </row>
    <row r="17" spans="2:13" ht="15" customHeight="1" x14ac:dyDescent="0.25">
      <c r="B17" s="48" t="s">
        <v>0</v>
      </c>
      <c r="C17" s="48" t="s">
        <v>5</v>
      </c>
      <c r="D17" s="48" t="s">
        <v>18</v>
      </c>
      <c r="E17" s="48" t="s">
        <v>14</v>
      </c>
      <c r="F17" s="48"/>
      <c r="G17" s="48"/>
      <c r="H17" s="48"/>
      <c r="I17" s="48"/>
      <c r="J17" s="48"/>
      <c r="K17" s="48"/>
      <c r="L17" s="48" t="s">
        <v>6</v>
      </c>
      <c r="M17" s="48" t="s">
        <v>19</v>
      </c>
    </row>
    <row r="18" spans="2:13" ht="31.5" customHeight="1" x14ac:dyDescent="0.25">
      <c r="B18" s="48"/>
      <c r="C18" s="48"/>
      <c r="D18" s="48"/>
      <c r="E18" s="48" t="s">
        <v>8</v>
      </c>
      <c r="F18" s="48" t="s">
        <v>3</v>
      </c>
      <c r="G18" s="48"/>
      <c r="H18" s="48" t="s">
        <v>1</v>
      </c>
      <c r="I18" s="48"/>
      <c r="J18" s="48"/>
      <c r="K18" s="48"/>
      <c r="L18" s="48"/>
      <c r="M18" s="48"/>
    </row>
    <row r="19" spans="2:13" x14ac:dyDescent="0.25">
      <c r="B19" s="48"/>
      <c r="C19" s="48"/>
      <c r="D19" s="48"/>
      <c r="E19" s="48"/>
      <c r="F19" s="48" t="s">
        <v>9</v>
      </c>
      <c r="G19" s="48" t="s">
        <v>4</v>
      </c>
      <c r="H19" s="48"/>
      <c r="I19" s="48"/>
      <c r="J19" s="48"/>
      <c r="K19" s="48"/>
      <c r="L19" s="48"/>
      <c r="M19" s="48"/>
    </row>
    <row r="20" spans="2:13" x14ac:dyDescent="0.25">
      <c r="B20" s="48"/>
      <c r="C20" s="48"/>
      <c r="D20" s="48"/>
      <c r="E20" s="48"/>
      <c r="F20" s="48"/>
      <c r="G20" s="48" t="s">
        <v>7</v>
      </c>
      <c r="H20" s="48" t="s">
        <v>16</v>
      </c>
      <c r="I20" s="48"/>
      <c r="J20" s="48"/>
      <c r="K20" s="48"/>
      <c r="L20" s="48"/>
      <c r="M20" s="48"/>
    </row>
    <row r="21" spans="2:13" ht="78" customHeight="1" x14ac:dyDescent="0.25">
      <c r="B21" s="48"/>
      <c r="C21" s="48"/>
      <c r="D21" s="48"/>
      <c r="E21" s="48"/>
      <c r="F21" s="48"/>
      <c r="G21" s="48"/>
      <c r="H21" s="2" t="s">
        <v>10</v>
      </c>
      <c r="I21" s="2" t="s">
        <v>13</v>
      </c>
      <c r="J21" s="2" t="s">
        <v>11</v>
      </c>
      <c r="K21" s="2" t="s">
        <v>12</v>
      </c>
      <c r="L21" s="48"/>
      <c r="M21" s="48"/>
    </row>
    <row r="22" spans="2:13" x14ac:dyDescent="0.25">
      <c r="B22" s="4">
        <v>1</v>
      </c>
      <c r="C22" s="4">
        <v>2</v>
      </c>
      <c r="D22" s="4">
        <v>3</v>
      </c>
      <c r="E22" s="4">
        <v>4</v>
      </c>
      <c r="F22" s="4">
        <v>5</v>
      </c>
      <c r="G22" s="4">
        <v>6</v>
      </c>
      <c r="H22" s="4">
        <v>7</v>
      </c>
      <c r="I22" s="4">
        <v>8</v>
      </c>
      <c r="J22" s="4">
        <v>9</v>
      </c>
      <c r="K22" s="4">
        <v>10</v>
      </c>
      <c r="L22" s="4">
        <v>11</v>
      </c>
      <c r="M22" s="4">
        <v>12</v>
      </c>
    </row>
    <row r="23" spans="2:13" ht="83.25" customHeight="1" x14ac:dyDescent="0.25">
      <c r="B23" s="16" t="s">
        <v>17</v>
      </c>
      <c r="C23" s="17" t="s">
        <v>22</v>
      </c>
      <c r="D23" s="18" t="s">
        <v>23</v>
      </c>
      <c r="E23" s="19">
        <f t="shared" ref="E23:E28" si="0">F23+G23+H23+I23+J23+K23</f>
        <v>121173.04999999999</v>
      </c>
      <c r="F23" s="19">
        <v>102997.09</v>
      </c>
      <c r="G23" s="19">
        <v>0</v>
      </c>
      <c r="H23" s="19">
        <v>0</v>
      </c>
      <c r="I23" s="19">
        <v>18175.96</v>
      </c>
      <c r="J23" s="40">
        <v>0</v>
      </c>
      <c r="K23" s="19">
        <v>0</v>
      </c>
      <c r="L23" s="42">
        <v>42946</v>
      </c>
      <c r="M23" s="20" t="s">
        <v>24</v>
      </c>
    </row>
    <row r="24" spans="2:13" ht="78.75" x14ac:dyDescent="0.25">
      <c r="B24" s="22" t="s">
        <v>25</v>
      </c>
      <c r="C24" s="23" t="s">
        <v>26</v>
      </c>
      <c r="D24" s="24" t="s">
        <v>27</v>
      </c>
      <c r="E24" s="19">
        <f t="shared" si="0"/>
        <v>1118686.81</v>
      </c>
      <c r="F24" s="25">
        <v>335362.46000000002</v>
      </c>
      <c r="G24" s="26">
        <v>0</v>
      </c>
      <c r="H24" s="26">
        <v>0</v>
      </c>
      <c r="I24" s="21">
        <v>783324.35</v>
      </c>
      <c r="J24" s="26">
        <v>0</v>
      </c>
      <c r="K24" s="26">
        <v>0</v>
      </c>
      <c r="L24" s="43">
        <v>42795</v>
      </c>
      <c r="M24" s="27" t="s">
        <v>28</v>
      </c>
    </row>
    <row r="25" spans="2:13" ht="69" customHeight="1" x14ac:dyDescent="0.25">
      <c r="B25" s="16" t="s">
        <v>29</v>
      </c>
      <c r="C25" s="28" t="s">
        <v>31</v>
      </c>
      <c r="D25" s="28" t="s">
        <v>32</v>
      </c>
      <c r="E25" s="19">
        <f t="shared" si="0"/>
        <v>235776.09</v>
      </c>
      <c r="F25" s="29">
        <v>200409.68</v>
      </c>
      <c r="G25" s="29">
        <v>0</v>
      </c>
      <c r="H25" s="29">
        <v>0</v>
      </c>
      <c r="I25" s="29">
        <v>35366.410000000003</v>
      </c>
      <c r="J25" s="29">
        <v>0</v>
      </c>
      <c r="K25" s="26">
        <v>0</v>
      </c>
      <c r="L25" s="44">
        <v>43256</v>
      </c>
      <c r="M25" s="27" t="s">
        <v>28</v>
      </c>
    </row>
    <row r="26" spans="2:13" ht="120" customHeight="1" x14ac:dyDescent="0.25">
      <c r="B26" s="22" t="s">
        <v>30</v>
      </c>
      <c r="C26" s="28" t="s">
        <v>33</v>
      </c>
      <c r="D26" s="28" t="s">
        <v>34</v>
      </c>
      <c r="E26" s="19">
        <f t="shared" si="0"/>
        <v>210857</v>
      </c>
      <c r="F26" s="29">
        <v>179228.17</v>
      </c>
      <c r="G26" s="29">
        <v>0</v>
      </c>
      <c r="H26" s="29">
        <v>0</v>
      </c>
      <c r="I26" s="29">
        <v>31628.83</v>
      </c>
      <c r="J26" s="29">
        <v>0</v>
      </c>
      <c r="K26" s="26">
        <v>0</v>
      </c>
      <c r="L26" s="44">
        <v>43465</v>
      </c>
      <c r="M26" s="27" t="s">
        <v>28</v>
      </c>
    </row>
    <row r="27" spans="2:13" ht="100.5" customHeight="1" x14ac:dyDescent="0.25">
      <c r="B27" s="22" t="s">
        <v>37</v>
      </c>
      <c r="C27" s="30" t="s">
        <v>38</v>
      </c>
      <c r="D27" s="30" t="s">
        <v>39</v>
      </c>
      <c r="E27" s="19">
        <f t="shared" si="0"/>
        <v>213772.61000000002</v>
      </c>
      <c r="F27" s="31">
        <v>153810.35</v>
      </c>
      <c r="G27" s="32">
        <v>0</v>
      </c>
      <c r="H27" s="31">
        <v>8279.7900000000009</v>
      </c>
      <c r="I27" s="31">
        <v>51682.47</v>
      </c>
      <c r="J27" s="26">
        <v>0</v>
      </c>
      <c r="K27" s="26">
        <v>0</v>
      </c>
      <c r="L27" s="45">
        <v>43217</v>
      </c>
      <c r="M27" s="27" t="s">
        <v>28</v>
      </c>
    </row>
    <row r="28" spans="2:13" ht="100.5" customHeight="1" x14ac:dyDescent="0.25">
      <c r="B28" s="33" t="s">
        <v>40</v>
      </c>
      <c r="C28" s="34" t="s">
        <v>41</v>
      </c>
      <c r="D28" s="34" t="s">
        <v>56</v>
      </c>
      <c r="E28" s="19">
        <f t="shared" si="0"/>
        <v>268554.72000000003</v>
      </c>
      <c r="F28" s="31">
        <v>228271.51</v>
      </c>
      <c r="G28" s="32">
        <v>0</v>
      </c>
      <c r="H28" s="32">
        <v>0</v>
      </c>
      <c r="I28" s="31">
        <v>40283.21</v>
      </c>
      <c r="J28" s="31">
        <v>0</v>
      </c>
      <c r="K28" s="35">
        <v>0</v>
      </c>
      <c r="L28" s="45">
        <v>43280</v>
      </c>
      <c r="M28" s="36" t="s">
        <v>42</v>
      </c>
    </row>
    <row r="29" spans="2:13" ht="100.5" customHeight="1" x14ac:dyDescent="0.25">
      <c r="B29" s="22" t="s">
        <v>44</v>
      </c>
      <c r="C29" s="30" t="s">
        <v>45</v>
      </c>
      <c r="D29" s="30" t="s">
        <v>46</v>
      </c>
      <c r="E29" s="31">
        <v>162933.75</v>
      </c>
      <c r="F29" s="31">
        <v>138493.69</v>
      </c>
      <c r="G29" s="32">
        <v>0</v>
      </c>
      <c r="H29" s="32">
        <v>0</v>
      </c>
      <c r="I29" s="31">
        <f>E29-F29</f>
        <v>24440.059999999998</v>
      </c>
      <c r="J29" s="31">
        <v>0</v>
      </c>
      <c r="K29" s="26">
        <v>0</v>
      </c>
      <c r="L29" s="45">
        <v>43159</v>
      </c>
      <c r="M29" s="27" t="s">
        <v>42</v>
      </c>
    </row>
    <row r="30" spans="2:13" ht="100.5" customHeight="1" x14ac:dyDescent="0.25">
      <c r="B30" s="22" t="s">
        <v>48</v>
      </c>
      <c r="C30" s="30" t="s">
        <v>26</v>
      </c>
      <c r="D30" s="30" t="s">
        <v>49</v>
      </c>
      <c r="E30" s="31">
        <f>F30+G30+H30+I30+J30+K30</f>
        <v>2393039.59</v>
      </c>
      <c r="F30" s="31">
        <v>180000</v>
      </c>
      <c r="G30" s="32">
        <v>0</v>
      </c>
      <c r="H30" s="32">
        <v>0</v>
      </c>
      <c r="I30" s="41">
        <v>2213039.59</v>
      </c>
      <c r="J30" s="41">
        <v>0</v>
      </c>
      <c r="K30" s="26">
        <v>0</v>
      </c>
      <c r="L30" s="46">
        <v>43023</v>
      </c>
      <c r="M30" s="27" t="s">
        <v>42</v>
      </c>
    </row>
    <row r="31" spans="2:13" ht="100.5" customHeight="1" x14ac:dyDescent="0.25">
      <c r="B31" s="33" t="s">
        <v>52</v>
      </c>
      <c r="C31" s="34" t="s">
        <v>54</v>
      </c>
      <c r="D31" s="34" t="s">
        <v>53</v>
      </c>
      <c r="E31" s="31">
        <f>F31+G31+H31+I31+J31+K31</f>
        <v>151068.14000000001</v>
      </c>
      <c r="F31" s="31">
        <v>92129.1</v>
      </c>
      <c r="G31" s="32">
        <v>0</v>
      </c>
      <c r="H31" s="32">
        <v>0</v>
      </c>
      <c r="I31" s="41">
        <v>58939.040000000001</v>
      </c>
      <c r="J31" s="41">
        <v>0</v>
      </c>
      <c r="K31" s="35">
        <v>0</v>
      </c>
      <c r="L31" s="46">
        <v>43373</v>
      </c>
      <c r="M31" s="36" t="s">
        <v>55</v>
      </c>
    </row>
    <row r="32" spans="2:13" ht="24" customHeight="1" x14ac:dyDescent="0.25">
      <c r="B32" s="55" t="s">
        <v>2</v>
      </c>
      <c r="C32" s="55"/>
      <c r="D32" s="55"/>
      <c r="E32" s="53">
        <f>SUM(E23:E31)</f>
        <v>4875861.76</v>
      </c>
      <c r="F32" s="53">
        <f t="shared" ref="F32:K32" si="1">SUM(F23:F31)</f>
        <v>1610702.05</v>
      </c>
      <c r="G32" s="53">
        <f t="shared" si="1"/>
        <v>0</v>
      </c>
      <c r="H32" s="53">
        <f t="shared" si="1"/>
        <v>8279.7900000000009</v>
      </c>
      <c r="I32" s="53">
        <f t="shared" si="1"/>
        <v>3256879.92</v>
      </c>
      <c r="J32" s="53">
        <f t="shared" si="1"/>
        <v>0</v>
      </c>
      <c r="K32" s="56">
        <f t="shared" si="1"/>
        <v>0</v>
      </c>
      <c r="L32" s="54"/>
      <c r="M32" s="54"/>
    </row>
    <row r="33" spans="1:17" s="10" customFormat="1" x14ac:dyDescent="0.25">
      <c r="A33" s="5"/>
      <c r="B33" s="55"/>
      <c r="C33" s="55"/>
      <c r="D33" s="55"/>
      <c r="E33" s="53"/>
      <c r="F33" s="53"/>
      <c r="G33" s="53"/>
      <c r="H33" s="53"/>
      <c r="I33" s="53"/>
      <c r="J33" s="53"/>
      <c r="K33" s="56"/>
      <c r="L33" s="54"/>
      <c r="M33" s="54"/>
      <c r="Q33" s="11"/>
    </row>
    <row r="34" spans="1:17" ht="36" customHeight="1" x14ac:dyDescent="0.25">
      <c r="B34" s="51" t="s">
        <v>15</v>
      </c>
      <c r="C34" s="51"/>
      <c r="D34" s="51"/>
      <c r="E34" s="51"/>
      <c r="F34" s="52">
        <v>1629347</v>
      </c>
      <c r="G34" s="52"/>
      <c r="H34" s="52"/>
      <c r="I34" s="52"/>
      <c r="J34" s="52"/>
      <c r="K34" s="52"/>
      <c r="L34" s="52"/>
      <c r="M34" s="52"/>
    </row>
    <row r="36" spans="1:17" x14ac:dyDescent="0.25">
      <c r="G36" s="15"/>
      <c r="I36" s="15"/>
    </row>
    <row r="37" spans="1:17" x14ac:dyDescent="0.25">
      <c r="G37" s="15"/>
      <c r="I37" s="15"/>
    </row>
    <row r="38" spans="1:17" x14ac:dyDescent="0.25">
      <c r="G38" s="15"/>
    </row>
  </sheetData>
  <mergeCells count="34">
    <mergeCell ref="J1:M1"/>
    <mergeCell ref="J2:M2"/>
    <mergeCell ref="H32:H33"/>
    <mergeCell ref="F32:F33"/>
    <mergeCell ref="G32:G33"/>
    <mergeCell ref="B10:M10"/>
    <mergeCell ref="G19:K19"/>
    <mergeCell ref="E14:F14"/>
    <mergeCell ref="L14:M14"/>
    <mergeCell ref="B11:M11"/>
    <mergeCell ref="C17:C21"/>
    <mergeCell ref="M17:M21"/>
    <mergeCell ref="E15:H15"/>
    <mergeCell ref="G14:H14"/>
    <mergeCell ref="F18:G18"/>
    <mergeCell ref="E17:K17"/>
    <mergeCell ref="B34:E34"/>
    <mergeCell ref="F34:M34"/>
    <mergeCell ref="E32:E33"/>
    <mergeCell ref="L32:M33"/>
    <mergeCell ref="B32:D33"/>
    <mergeCell ref="K32:K33"/>
    <mergeCell ref="I32:I33"/>
    <mergeCell ref="J32:J33"/>
    <mergeCell ref="B12:M12"/>
    <mergeCell ref="G20:G21"/>
    <mergeCell ref="E18:E21"/>
    <mergeCell ref="H20:K20"/>
    <mergeCell ref="F19:F21"/>
    <mergeCell ref="L17:L21"/>
    <mergeCell ref="H18:K18"/>
    <mergeCell ref="D17:D21"/>
    <mergeCell ref="B17:B21"/>
    <mergeCell ref="L13:M13"/>
  </mergeCells>
  <pageMargins left="0.23622047244094491" right="0.23622047244094491" top="0.74803149606299213" bottom="0.48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2016-12-08</vt:lpstr>
      <vt:lpstr>'2016-12-08'!Print_Titles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2017-07-19T07:58:53Z</cp:lastPrinted>
  <dcterms:created xsi:type="dcterms:W3CDTF">2013-02-28T07:13:39Z</dcterms:created>
  <dcterms:modified xsi:type="dcterms:W3CDTF">2018-08-21T11:01:05Z</dcterms:modified>
</cp:coreProperties>
</file>