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T:\1_BID\Personal\SPS\VALSTYBĖS PROJEKTŲ SĄRAŠAI\2021-04-13 Posėdis\PASIRAŠYMUI\"/>
    </mc:Choice>
  </mc:AlternateContent>
  <xr:revisionPtr revIDLastSave="0" documentId="13_ncr:1_{CB94F887-4F7C-462F-8E5E-E58C8BD4F65A}" xr6:coauthVersionLast="46" xr6:coauthVersionMax="46" xr10:uidLastSave="{00000000-0000-0000-0000-000000000000}"/>
  <bookViews>
    <workbookView xWindow="28680" yWindow="-120" windowWidth="29040" windowHeight="15840" xr2:uid="{00000000-000D-0000-FFFF-FFFF00000000}"/>
  </bookViews>
  <sheets>
    <sheet name="2015-11-19" sheetId="1" r:id="rId1"/>
  </sheets>
  <definedNames>
    <definedName name="_xlnm.Print_Area" localSheetId="0">'2015-11-19'!$A$1:$M$42</definedName>
    <definedName name="_xlnm.Print_Titles" localSheetId="0">'2015-11-19'!$16:$16</definedName>
  </definedNames>
  <calcPr calcId="191029"/>
</workbook>
</file>

<file path=xl/calcChain.xml><?xml version="1.0" encoding="utf-8"?>
<calcChain xmlns="http://schemas.openxmlformats.org/spreadsheetml/2006/main">
  <c r="F35" i="1" l="1"/>
  <c r="G35" i="1"/>
  <c r="H35" i="1"/>
  <c r="I35" i="1"/>
  <c r="J35" i="1"/>
  <c r="K35" i="1"/>
  <c r="E35" i="1"/>
  <c r="E33" i="1"/>
  <c r="E29" i="1"/>
  <c r="E27" i="1"/>
  <c r="E25" i="1"/>
  <c r="E21" i="1"/>
  <c r="E31" i="1" l="1"/>
  <c r="E32" i="1"/>
  <c r="E23" i="1" l="1"/>
  <c r="E19" i="1" l="1"/>
</calcChain>
</file>

<file path=xl/sharedStrings.xml><?xml version="1.0" encoding="utf-8"?>
<sst xmlns="http://schemas.openxmlformats.org/spreadsheetml/2006/main" count="69" uniqueCount="54">
  <si>
    <t>Eil. Nr.</t>
  </si>
  <si>
    <t>Kiti projekto finansavimo šaltiniai</t>
  </si>
  <si>
    <t>Projektui numatomas skirti finansavimas</t>
  </si>
  <si>
    <t>Nacionalinės projekto lėšos</t>
  </si>
  <si>
    <t>Reikalavimai projektų parengtumui ir kita reikalinga informacija (jei taikoma)</t>
  </si>
  <si>
    <t>Pareiškėjas</t>
  </si>
  <si>
    <t>Paraiškos finansuoti projektą pateikimo įgyvendinančiajai institucijai terminas</t>
  </si>
  <si>
    <t>Iš viso</t>
  </si>
  <si>
    <t>ES struktūrinių fondų lėšos</t>
  </si>
  <si>
    <t>Privačios lėšos</t>
  </si>
  <si>
    <t>Preliminari projekto tinkamų finansuoti išlaidų suma (eurais)</t>
  </si>
  <si>
    <t>Pareiškėjo ir partnerio (-ių) lėšos</t>
  </si>
  <si>
    <t>2014–2020 METŲ EUROPOS SĄJUNGOS FONDŲ INVESTICIJŲ VEIKSMŲ PROGRAMOS ĮGYVENDINIMO PRIEMONĖS 06.2.1-TID-V-507 ,,REGIONŲ PASIEKIAMUMO GERINIMAS“</t>
  </si>
  <si>
    <t>Valstybinės reikšmės krašto kelių rekonstrukcija. I etapas</t>
  </si>
  <si>
    <t>Netaikoma</t>
  </si>
  <si>
    <t xml:space="preserve">Lietuvos Respublikos valstybės biudžeto lėšos </t>
  </si>
  <si>
    <t xml:space="preserve">Savivaldybės biudžeto lėšos </t>
  </si>
  <si>
    <t>Kitos viešosios lėšos</t>
  </si>
  <si>
    <t>Krašto kelio Nr. 102 Vilnius–Švenčionys–Zarasai rekonstravimas</t>
  </si>
  <si>
    <t>Valstybinės reikšmės krašto ir rajoninių kelių rekonstrukcija. II etapas</t>
  </si>
  <si>
    <t>Inžinerinių eismo saugumo priemonių diegimas krašto ir rajoniniuose keliuose. II etapas</t>
  </si>
  <si>
    <t>Iš Europos Sąjungos (toliau – ES) struktūrinių fondų lėšų siūlomo bendrai finansuoti projekto (toliau – projektas) preliminarus pavadinimas</t>
  </si>
  <si>
    <t>PATVIRTINTA</t>
  </si>
  <si>
    <t>Lietuvos Respublikos susisiekimo ministro</t>
  </si>
  <si>
    <t>Lietuvos Respublikos valstybės biudžeto lėšos</t>
  </si>
  <si>
    <t>1.</t>
  </si>
  <si>
    <t>2.</t>
  </si>
  <si>
    <t>3.</t>
  </si>
  <si>
    <t>4.</t>
  </si>
  <si>
    <t>2015 m. lapkričio 26 d. įsakymu Nr. 3-483</t>
  </si>
  <si>
    <t>(Lietuvos Respublikos susisiekimo ministro</t>
  </si>
  <si>
    <t>IŠ EUROPOS SĄJUNGOS STRUKTŪRINIŲ FONDŲ LĖŠŲ SIŪLOMŲ BENDRAI FINANSUOTI VALSTYBĖS PROJEKTŲ SĄRAŠAS NR. 1</t>
  </si>
  <si>
    <t>5.</t>
  </si>
  <si>
    <t>Valstybinės reikšmės krašto ir rajoninių kelių rekonstrukcija. III etapas</t>
  </si>
  <si>
    <t>Projekto finansavimo dydis bus patikslintas po paraiškos vertinimo, atsižvelgiant į  nepaskirstytas ir sutaupytas priemonės finansavimo iš Europos Sąjungos struktūrinių fondų lėšas ir neviršijant jų limito.</t>
  </si>
  <si>
    <t xml:space="preserve">6. </t>
  </si>
  <si>
    <t>Projektas turi atitikti parengtumo reikalavimus, nurodytus priemonės 06.2.1-TID-V-507 „Regionų pasiekiamumo gerinimas“ projektų finansavimo sąlygų aprašo, patvirtinto LR susisiekimo ministro 2015-09-18 įsakymu Nr. 3-396(1.5 E), 20 punkte.</t>
  </si>
  <si>
    <t>Valstybinės reikšmės krašto kelio Nr. 150 Šiauliai–Pakruojis– Pasvalys 1,636 km esančios sankryžos rekonstravimas į žiedinę sankryžą ir 2,000–4,439 km ruožo rekonstravimas nutiesiant pėsčiųjų ir dviračių taką</t>
  </si>
  <si>
    <t>7.</t>
  </si>
  <si>
    <t>Valstybės įmonė Lietuvos automobilių kelių direkcija</t>
  </si>
  <si>
    <t>8.</t>
  </si>
  <si>
    <t>9.</t>
  </si>
  <si>
    <t>10.</t>
  </si>
  <si>
    <t>11.</t>
  </si>
  <si>
    <t>VĮ Lietuvos automobilių kelių direkcija</t>
  </si>
  <si>
    <t>Valstybinės reikšmės krašto kelio Nr. 106 Naujoji Vilnia–Rudamina–Vaidotai 1,30–4,50 km ruožo rekonstravimas*</t>
  </si>
  <si>
    <t>Valstybinės reikšmės krašto kelio Nr. 145 Kėdainiai–Šėta–Ukmergė ruožo nuo 26,80 iki 40,27 km rekonstravimas*</t>
  </si>
  <si>
    <t>* Projektui numatomas skirti finansavimas viršyjant priemonės įgyvendinimui skirtas Europos regioninės plėtros fondo lėšas. Dydis, kuriuo galima viršyti numatytas Europos Sąjungos lėšas nustatytas 2014–2020 metų Europos Sąjungos fondų investicijų veiksmų programos priede, patvirtintame Lietuvos Respublikos Vyriausybės 2014 m. lapkričio 26 d. nutarimu Nr. 1326 "Dėl 2014–2020 metų Europos Sąjungos fondų investicijų veiksmų programos priedo patvirtinimo".</t>
  </si>
  <si>
    <t>Valstybinės reikšmės krašto kelio Nr. 202 Vaidotai–Baltoji Vokė 10,75 km esančios sankryžos su Kalno g. rekonstravimas įrengiant žiedinę sankryžą*</t>
  </si>
  <si>
    <t>Valstybinės reikšmės krašto kelio Nr. 105 Pirčiupiai–Eišiškės ruožo nuo 18,10 iki 23,50 km rekonstravimas*</t>
  </si>
  <si>
    <r>
      <t>VĮ</t>
    </r>
    <r>
      <rPr>
        <b/>
        <sz val="12"/>
        <rFont val="Times New Roman"/>
        <family val="1"/>
        <charset val="186"/>
      </rPr>
      <t xml:space="preserve"> </t>
    </r>
    <r>
      <rPr>
        <sz val="12"/>
        <rFont val="Times New Roman"/>
        <family val="1"/>
        <charset val="186"/>
      </rPr>
      <t>Lietuvos automobilių kelių direkcija</t>
    </r>
  </si>
  <si>
    <r>
      <t>VĮ</t>
    </r>
    <r>
      <rPr>
        <b/>
        <sz val="12"/>
        <color theme="1"/>
        <rFont val="Times New Roman"/>
        <family val="1"/>
        <charset val="186"/>
      </rPr>
      <t xml:space="preserve"> </t>
    </r>
    <r>
      <rPr>
        <sz val="12"/>
        <color theme="1"/>
        <rFont val="Times New Roman"/>
        <family val="1"/>
        <charset val="186"/>
      </rPr>
      <t>Lietuvos automobilių kelių direkcija</t>
    </r>
  </si>
  <si>
    <t>2021 m.          d. įsakymo Nr.       redakcija)</t>
  </si>
  <si>
    <t>Valstybinės reikšmės krašto kelio Nr. 106 Naujoji Vilnia–Rudamina–Vaidotai 13,13 km esančios sankryžos su valstybinės reikšmės rajoniniu keliu Nr. 5202 Rudamina–Turgeliai rekonstravimas į žiedinę sankryžą*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</si>
</sst>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name val="Arial"/>
      <family val="2"/>
      <charset val="186"/>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sz val="11"/>
      <name val="Times New Roman"/>
      <family val="1"/>
      <charset val="186"/>
    </font>
    <font>
      <sz val="11"/>
      <name val="Arial"/>
      <family val="2"/>
      <charset val="186"/>
    </font>
    <font>
      <sz val="12"/>
      <color theme="1"/>
      <name val="Times New Roman"/>
      <family val="1"/>
      <charset val="186"/>
    </font>
    <font>
      <sz val="11"/>
      <color theme="1"/>
      <name val="Calibri"/>
      <family val="2"/>
      <charset val="186"/>
      <scheme val="minor"/>
    </font>
    <font>
      <b/>
      <sz val="12"/>
      <color theme="1"/>
      <name val="Times New Roman"/>
      <family val="1"/>
      <charset val="186"/>
    </font>
    <font>
      <b/>
      <sz val="11"/>
      <color theme="1"/>
      <name val="Calibri"/>
      <family val="2"/>
      <charset val="186"/>
      <scheme val="minor"/>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xf numFmtId="0" fontId="2" fillId="0" borderId="0"/>
  </cellStyleXfs>
  <cellXfs count="88">
    <xf numFmtId="0" fontId="0" fillId="0" borderId="0" xfId="0"/>
    <xf numFmtId="0" fontId="3" fillId="0" borderId="0" xfId="1" applyFont="1"/>
    <xf numFmtId="0" fontId="3" fillId="0" borderId="1" xfId="1" applyFont="1" applyBorder="1" applyAlignment="1">
      <alignment horizontal="center" vertical="center" wrapText="1"/>
    </xf>
    <xf numFmtId="0" fontId="3" fillId="0" borderId="0" xfId="0" applyFont="1"/>
    <xf numFmtId="0" fontId="3" fillId="0" borderId="2" xfId="1" applyFont="1" applyBorder="1" applyAlignment="1">
      <alignment horizontal="center" vertical="center" wrapText="1"/>
    </xf>
    <xf numFmtId="0" fontId="3" fillId="2" borderId="1" xfId="1" applyFont="1" applyFill="1" applyBorder="1" applyAlignment="1">
      <alignment horizontal="center" vertical="center" wrapText="1"/>
    </xf>
    <xf numFmtId="0" fontId="3" fillId="0" borderId="0" xfId="0" applyFont="1" applyBorder="1"/>
    <xf numFmtId="0" fontId="4" fillId="0" borderId="0" xfId="1" applyFont="1" applyAlignment="1">
      <alignment wrapText="1"/>
    </xf>
    <xf numFmtId="0" fontId="4" fillId="0" borderId="0" xfId="1" applyFont="1" applyAlignment="1">
      <alignment horizontal="right" vertical="top" wrapText="1"/>
    </xf>
    <xf numFmtId="0" fontId="4" fillId="0" borderId="0" xfId="1" applyFont="1" applyAlignment="1">
      <alignment horizontal="right" wrapText="1"/>
    </xf>
    <xf numFmtId="0" fontId="4" fillId="0" borderId="0" xfId="1" applyFont="1" applyBorder="1" applyAlignment="1">
      <alignment horizontal="right"/>
    </xf>
    <xf numFmtId="0" fontId="3" fillId="0" borderId="1" xfId="1" applyFont="1" applyFill="1" applyBorder="1" applyAlignment="1" applyProtection="1">
      <alignment horizontal="center" vertical="center" wrapText="1"/>
      <protection locked="0"/>
    </xf>
    <xf numFmtId="14" fontId="3" fillId="0" borderId="1" xfId="1" applyNumberFormat="1" applyFont="1" applyFill="1" applyBorder="1" applyAlignment="1" applyProtection="1">
      <alignment horizontal="center" vertical="center" wrapText="1"/>
      <protection locked="0"/>
    </xf>
    <xf numFmtId="0" fontId="0" fillId="0" borderId="0" xfId="0" applyFill="1" applyAlignment="1">
      <alignment vertical="top" wrapText="1"/>
    </xf>
    <xf numFmtId="0" fontId="6" fillId="0" borderId="0" xfId="0" applyFont="1" applyFill="1" applyAlignment="1">
      <alignment vertical="top" wrapText="1"/>
    </xf>
    <xf numFmtId="0" fontId="0" fillId="0" borderId="0" xfId="0" applyFill="1"/>
    <xf numFmtId="0" fontId="0" fillId="0" borderId="0" xfId="0" applyFill="1" applyAlignment="1">
      <alignment vertical="center"/>
    </xf>
    <xf numFmtId="0" fontId="7" fillId="0" borderId="0" xfId="0" applyFont="1" applyFill="1" applyBorder="1" applyAlignment="1">
      <alignment horizontal="center" vertical="center" wrapText="1"/>
    </xf>
    <xf numFmtId="0" fontId="6" fillId="0" borderId="0" xfId="0" applyFont="1" applyFill="1" applyAlignment="1">
      <alignment vertical="center"/>
    </xf>
    <xf numFmtId="4" fontId="8" fillId="0" borderId="1" xfId="1"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4" fontId="8" fillId="0" borderId="6" xfId="1" applyNumberFormat="1" applyFont="1" applyFill="1" applyBorder="1" applyAlignment="1" applyProtection="1">
      <alignment horizontal="center" vertical="center" wrapText="1"/>
      <protection locked="0"/>
    </xf>
    <xf numFmtId="4" fontId="8" fillId="0" borderId="6" xfId="0" applyNumberFormat="1" applyFont="1" applyFill="1" applyBorder="1" applyAlignment="1" applyProtection="1">
      <alignment horizontal="center" vertical="center" wrapText="1"/>
      <protection locked="0"/>
    </xf>
    <xf numFmtId="4" fontId="8" fillId="0" borderId="5" xfId="1" applyNumberFormat="1" applyFont="1" applyFill="1" applyBorder="1" applyAlignment="1" applyProtection="1">
      <alignment horizontal="center" vertical="center" wrapText="1"/>
      <protection locked="0"/>
    </xf>
    <xf numFmtId="4" fontId="8" fillId="0" borderId="5" xfId="0" applyNumberFormat="1" applyFont="1" applyFill="1" applyBorder="1" applyAlignment="1" applyProtection="1">
      <alignment horizontal="center" vertical="center" wrapText="1"/>
      <protection locked="0"/>
    </xf>
    <xf numFmtId="4" fontId="3" fillId="0" borderId="0" xfId="0" applyNumberFormat="1" applyFont="1"/>
    <xf numFmtId="0" fontId="3" fillId="0" borderId="0" xfId="0" applyFont="1" applyFill="1" applyAlignment="1">
      <alignment vertical="top" wrapText="1"/>
    </xf>
    <xf numFmtId="0" fontId="0" fillId="0" borderId="0" xfId="0" applyFont="1" applyFill="1" applyAlignment="1">
      <alignment vertical="top" wrapText="1"/>
    </xf>
    <xf numFmtId="0" fontId="5" fillId="0" borderId="0" xfId="1" applyFont="1" applyAlignment="1">
      <alignment horizontal="center" wrapText="1"/>
    </xf>
    <xf numFmtId="14" fontId="5" fillId="0" borderId="0" xfId="1" applyNumberFormat="1" applyFont="1" applyAlignment="1">
      <alignment horizontal="right" wrapText="1"/>
    </xf>
    <xf numFmtId="0" fontId="5" fillId="0" borderId="0" xfId="1" applyFont="1" applyAlignment="1">
      <alignment horizontal="right"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5" fillId="0" borderId="0" xfId="1" applyFont="1" applyAlignment="1">
      <alignment horizontal="left" wrapText="1"/>
    </xf>
    <xf numFmtId="0" fontId="3" fillId="0" borderId="5" xfId="1" applyFont="1" applyFill="1" applyBorder="1" applyAlignment="1" applyProtection="1">
      <alignment horizontal="center" vertical="center" wrapText="1"/>
      <protection locked="0"/>
    </xf>
    <xf numFmtId="0" fontId="0" fillId="0" borderId="6" xfId="0" applyBorder="1" applyAlignment="1">
      <alignment horizontal="center" vertical="center" wrapText="1"/>
    </xf>
    <xf numFmtId="0" fontId="0" fillId="0" borderId="6" xfId="0" applyFill="1" applyBorder="1" applyAlignment="1">
      <alignment horizontal="center" vertical="center" wrapText="1"/>
    </xf>
    <xf numFmtId="0" fontId="3" fillId="0" borderId="8" xfId="1" applyFont="1" applyFill="1" applyBorder="1" applyAlignment="1" applyProtection="1">
      <alignment horizontal="center" vertical="center" wrapText="1"/>
      <protection locked="0"/>
    </xf>
    <xf numFmtId="0" fontId="0" fillId="0" borderId="11" xfId="0" applyFill="1" applyBorder="1" applyAlignment="1">
      <alignment horizontal="center" vertical="center" wrapText="1"/>
    </xf>
    <xf numFmtId="4" fontId="8" fillId="0" borderId="9" xfId="1" applyNumberFormat="1" applyFont="1" applyFill="1" applyBorder="1" applyAlignment="1" applyProtection="1">
      <alignment horizontal="center" vertical="center" wrapText="1"/>
      <protection locked="0"/>
    </xf>
    <xf numFmtId="0" fontId="0" fillId="0" borderId="13" xfId="0" applyFill="1" applyBorder="1" applyAlignment="1">
      <alignment horizontal="center" vertical="center" wrapText="1"/>
    </xf>
    <xf numFmtId="4" fontId="8" fillId="0" borderId="10" xfId="1" applyNumberFormat="1" applyFont="1" applyFill="1" applyBorder="1" applyAlignment="1" applyProtection="1">
      <alignment horizontal="center" vertical="center" wrapText="1"/>
      <protection locked="0"/>
    </xf>
    <xf numFmtId="0" fontId="0" fillId="0" borderId="12" xfId="0" applyBorder="1" applyAlignment="1">
      <alignment horizontal="center" vertical="center" wrapText="1"/>
    </xf>
    <xf numFmtId="4" fontId="8" fillId="0" borderId="5" xfId="1" applyNumberFormat="1" applyFont="1" applyFill="1" applyBorder="1" applyAlignment="1" applyProtection="1">
      <alignment horizontal="center" vertical="center" wrapText="1"/>
      <protection locked="0"/>
    </xf>
    <xf numFmtId="14" fontId="3" fillId="0" borderId="5" xfId="1" applyNumberFormat="1"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wrapText="1"/>
    </xf>
    <xf numFmtId="4"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8" xfId="1" applyFont="1" applyFill="1" applyBorder="1" applyAlignment="1" applyProtection="1">
      <alignment horizontal="center" vertical="center" wrapText="1"/>
      <protection locked="0"/>
    </xf>
    <xf numFmtId="0" fontId="8" fillId="0" borderId="7" xfId="0" applyFont="1" applyFill="1" applyBorder="1" applyAlignment="1">
      <alignment horizontal="center" vertical="center" wrapText="1"/>
    </xf>
    <xf numFmtId="0" fontId="0" fillId="0" borderId="11" xfId="0" applyBorder="1" applyAlignment="1">
      <alignment horizontal="center" vertical="center" wrapText="1"/>
    </xf>
    <xf numFmtId="4" fontId="8" fillId="0" borderId="10" xfId="0" applyNumberFormat="1" applyFont="1" applyFill="1" applyBorder="1" applyAlignment="1" applyProtection="1">
      <alignment horizontal="center" vertical="center" wrapText="1"/>
      <protection locked="0"/>
    </xf>
    <xf numFmtId="4" fontId="8" fillId="0" borderId="8" xfId="1" applyNumberFormat="1"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14" fontId="8" fillId="0" borderId="5" xfId="1" applyNumberFormat="1" applyFont="1" applyFill="1" applyBorder="1" applyAlignment="1" applyProtection="1">
      <alignment horizontal="center" vertical="center" wrapText="1"/>
      <protection locked="0"/>
    </xf>
    <xf numFmtId="4" fontId="3" fillId="0" borderId="5" xfId="1" applyNumberFormat="1" applyFont="1" applyFill="1" applyBorder="1" applyAlignment="1" applyProtection="1">
      <alignment horizontal="center" vertical="center" wrapText="1"/>
      <protection locked="0"/>
    </xf>
    <xf numFmtId="0" fontId="0" fillId="0" borderId="13" xfId="0" applyBorder="1" applyAlignment="1">
      <alignment horizontal="center" vertical="center" wrapText="1"/>
    </xf>
    <xf numFmtId="14" fontId="8" fillId="0" borderId="10" xfId="1" applyNumberFormat="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3" fillId="0" borderId="5" xfId="0" applyFont="1" applyBorder="1" applyAlignment="1"/>
    <xf numFmtId="0" fontId="0" fillId="0" borderId="6" xfId="0" applyBorder="1" applyAlignment="1"/>
    <xf numFmtId="4" fontId="3" fillId="0" borderId="5" xfId="0" applyNumberFormat="1" applyFont="1" applyFill="1" applyBorder="1" applyAlignment="1" applyProtection="1">
      <alignment horizontal="center" vertical="center" wrapText="1"/>
      <protection locked="0"/>
    </xf>
    <xf numFmtId="4" fontId="10" fillId="0" borderId="5" xfId="1" applyNumberFormat="1" applyFont="1" applyFill="1" applyBorder="1" applyAlignment="1" applyProtection="1">
      <alignment horizontal="center" vertical="center" wrapText="1"/>
      <protection locked="0"/>
    </xf>
    <xf numFmtId="0" fontId="10" fillId="0" borderId="6" xfId="0" applyFont="1" applyFill="1" applyBorder="1" applyAlignment="1">
      <alignment horizontal="center" vertical="center" wrapText="1"/>
    </xf>
    <xf numFmtId="4" fontId="10" fillId="0" borderId="5" xfId="0" applyNumberFormat="1" applyFont="1" applyFill="1" applyBorder="1" applyAlignment="1" applyProtection="1">
      <alignment horizontal="center" vertical="center" wrapText="1"/>
      <protection locked="0"/>
    </xf>
    <xf numFmtId="0" fontId="11" fillId="0" borderId="6" xfId="0" applyFont="1" applyFill="1" applyBorder="1" applyAlignment="1">
      <alignment horizontal="center" wrapText="1"/>
    </xf>
    <xf numFmtId="0" fontId="0" fillId="0"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6" xfId="0" applyFont="1" applyFill="1" applyBorder="1" applyAlignment="1">
      <alignment horizontal="center" wrapText="1"/>
    </xf>
    <xf numFmtId="0" fontId="0" fillId="0" borderId="13" xfId="0" applyFont="1" applyBorder="1" applyAlignment="1">
      <alignment horizontal="center" vertical="center" wrapText="1"/>
    </xf>
    <xf numFmtId="14" fontId="8" fillId="0" borderId="1" xfId="1" applyNumberFormat="1" applyFont="1" applyFill="1" applyBorder="1" applyAlignment="1" applyProtection="1">
      <alignment horizontal="center" vertical="center" wrapText="1"/>
      <protection locked="0"/>
    </xf>
    <xf numFmtId="4" fontId="5" fillId="0" borderId="5" xfId="0" applyNumberFormat="1" applyFont="1" applyFill="1" applyBorder="1" applyAlignment="1">
      <alignment horizontal="center" vertical="center"/>
    </xf>
    <xf numFmtId="0" fontId="5" fillId="0" borderId="6" xfId="0" applyFont="1" applyFill="1" applyBorder="1" applyAlignment="1">
      <alignment horizontal="center" vertical="center"/>
    </xf>
  </cellXfs>
  <cellStyles count="3">
    <cellStyle name="Įprastas" xfId="0" builtinId="0"/>
    <cellStyle name="Įprastas 2" xfId="1" xr:uid="{00000000-0005-0000-0000-000001000000}"/>
    <cellStyle name="Normal_Priedas_6_registracijos_zurnalas_04100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tabSelected="1" view="pageBreakPreview" topLeftCell="A7" zoomScale="85" zoomScaleNormal="85" zoomScaleSheetLayoutView="85" workbookViewId="0">
      <selection activeCell="E35" sqref="E35:K36"/>
    </sheetView>
  </sheetViews>
  <sheetFormatPr defaultColWidth="9.1796875" defaultRowHeight="15.5" x14ac:dyDescent="0.35"/>
  <cols>
    <col min="1" max="1" width="2.26953125" style="3" customWidth="1"/>
    <col min="2" max="2" width="6.1796875" style="3" customWidth="1"/>
    <col min="3" max="3" width="18.1796875" style="3" customWidth="1"/>
    <col min="4" max="4" width="20" style="3" customWidth="1"/>
    <col min="5" max="5" width="18.1796875" style="3" customWidth="1"/>
    <col min="6" max="6" width="16.54296875" style="3" customWidth="1"/>
    <col min="7" max="7" width="13.1796875" style="3" customWidth="1"/>
    <col min="8" max="8" width="15" style="3" customWidth="1"/>
    <col min="9" max="9" width="13.453125" style="3" customWidth="1"/>
    <col min="10" max="11" width="9.7265625" style="3" customWidth="1"/>
    <col min="12" max="12" width="17.7265625" style="3" customWidth="1"/>
    <col min="13" max="13" width="30.1796875" style="3" customWidth="1"/>
    <col min="14" max="16384" width="9.1796875" style="3"/>
  </cols>
  <sheetData>
    <row r="1" spans="1:14" s="15" customFormat="1" ht="14.5" x14ac:dyDescent="0.35">
      <c r="A1" s="13"/>
      <c r="B1" s="13"/>
      <c r="C1" s="14"/>
      <c r="D1" s="14"/>
      <c r="F1" s="14"/>
      <c r="G1" s="14"/>
      <c r="H1" s="14"/>
      <c r="L1" s="18" t="s">
        <v>22</v>
      </c>
      <c r="M1" s="16"/>
      <c r="N1" s="17"/>
    </row>
    <row r="2" spans="1:14" s="15" customFormat="1" ht="14.5" x14ac:dyDescent="0.35">
      <c r="A2" s="13"/>
      <c r="B2" s="13"/>
      <c r="C2" s="14"/>
      <c r="D2" s="14"/>
      <c r="F2" s="14"/>
      <c r="G2" s="14"/>
      <c r="H2" s="14"/>
      <c r="L2" s="18" t="s">
        <v>23</v>
      </c>
      <c r="M2" s="17"/>
      <c r="N2" s="17"/>
    </row>
    <row r="3" spans="1:14" s="15" customFormat="1" ht="14.5" x14ac:dyDescent="0.35">
      <c r="A3" s="13"/>
      <c r="B3" s="13"/>
      <c r="C3" s="14"/>
      <c r="D3" s="14"/>
      <c r="F3" s="14"/>
      <c r="G3" s="14"/>
      <c r="H3" s="14"/>
      <c r="L3" s="18" t="s">
        <v>29</v>
      </c>
      <c r="M3" s="16"/>
      <c r="N3" s="16"/>
    </row>
    <row r="4" spans="1:14" s="15" customFormat="1" ht="14.5" x14ac:dyDescent="0.35">
      <c r="A4" s="13"/>
      <c r="B4" s="13"/>
      <c r="C4" s="14"/>
      <c r="D4" s="14"/>
      <c r="F4" s="14"/>
      <c r="G4" s="14"/>
      <c r="H4" s="14"/>
      <c r="L4" s="18" t="s">
        <v>30</v>
      </c>
      <c r="M4" s="16"/>
      <c r="N4" s="16"/>
    </row>
    <row r="5" spans="1:14" s="15" customFormat="1" ht="13.5" customHeight="1" x14ac:dyDescent="0.35">
      <c r="A5" s="13"/>
      <c r="B5" s="13"/>
      <c r="C5" s="14"/>
      <c r="D5" s="14"/>
      <c r="F5" s="14"/>
      <c r="G5" s="14"/>
      <c r="H5" s="14"/>
      <c r="L5" s="18" t="s">
        <v>52</v>
      </c>
      <c r="M5" s="16"/>
      <c r="N5" s="16"/>
    </row>
    <row r="6" spans="1:14" s="15" customFormat="1" ht="14.5" hidden="1" x14ac:dyDescent="0.35">
      <c r="A6" s="13"/>
      <c r="B6" s="13"/>
      <c r="C6" s="14"/>
      <c r="D6" s="14"/>
      <c r="F6" s="14"/>
      <c r="G6" s="14"/>
      <c r="H6" s="14"/>
      <c r="L6" s="18"/>
      <c r="M6" s="16"/>
      <c r="N6" s="16"/>
    </row>
    <row r="7" spans="1:14" ht="33.75" customHeight="1" x14ac:dyDescent="0.35">
      <c r="B7" s="31" t="s">
        <v>12</v>
      </c>
      <c r="C7" s="31"/>
      <c r="D7" s="31"/>
      <c r="E7" s="31"/>
      <c r="F7" s="31"/>
      <c r="G7" s="31"/>
      <c r="H7" s="31"/>
      <c r="I7" s="31"/>
      <c r="J7" s="31"/>
      <c r="K7" s="31"/>
      <c r="L7" s="31"/>
      <c r="M7" s="31"/>
    </row>
    <row r="8" spans="1:14" ht="19.5" customHeight="1" x14ac:dyDescent="0.35">
      <c r="B8" s="31" t="s">
        <v>31</v>
      </c>
      <c r="C8" s="31"/>
      <c r="D8" s="31"/>
      <c r="E8" s="31"/>
      <c r="F8" s="31"/>
      <c r="G8" s="31"/>
      <c r="H8" s="31"/>
      <c r="I8" s="31"/>
      <c r="J8" s="31"/>
      <c r="K8" s="31"/>
      <c r="L8" s="31"/>
      <c r="M8" s="31"/>
    </row>
    <row r="9" spans="1:14" ht="19.5" customHeight="1" x14ac:dyDescent="0.35">
      <c r="B9" s="7"/>
      <c r="C9" s="7"/>
      <c r="D9" s="7"/>
      <c r="E9" s="32"/>
      <c r="F9" s="33"/>
      <c r="G9" s="44"/>
      <c r="H9" s="44"/>
      <c r="I9" s="9"/>
      <c r="J9" s="7"/>
      <c r="K9" s="7"/>
      <c r="L9" s="7"/>
      <c r="M9" s="8"/>
    </row>
    <row r="10" spans="1:14" ht="10.5" customHeight="1" x14ac:dyDescent="0.35">
      <c r="B10" s="1"/>
      <c r="C10" s="1"/>
      <c r="D10" s="1"/>
      <c r="E10" s="10"/>
      <c r="F10" s="10"/>
      <c r="G10" s="10"/>
      <c r="H10" s="10"/>
      <c r="I10" s="1"/>
      <c r="J10" s="1"/>
      <c r="K10" s="1"/>
      <c r="L10" s="1"/>
      <c r="M10" s="1"/>
    </row>
    <row r="11" spans="1:14" ht="15" customHeight="1" x14ac:dyDescent="0.35">
      <c r="B11" s="37" t="s">
        <v>0</v>
      </c>
      <c r="C11" s="37" t="s">
        <v>5</v>
      </c>
      <c r="D11" s="37" t="s">
        <v>21</v>
      </c>
      <c r="E11" s="41" t="s">
        <v>10</v>
      </c>
      <c r="F11" s="42"/>
      <c r="G11" s="42"/>
      <c r="H11" s="42"/>
      <c r="I11" s="42"/>
      <c r="J11" s="42"/>
      <c r="K11" s="43"/>
      <c r="L11" s="37" t="s">
        <v>6</v>
      </c>
      <c r="M11" s="38" t="s">
        <v>4</v>
      </c>
    </row>
    <row r="12" spans="1:14" ht="37.5" customHeight="1" x14ac:dyDescent="0.35">
      <c r="B12" s="37"/>
      <c r="C12" s="37"/>
      <c r="D12" s="37"/>
      <c r="E12" s="38" t="s">
        <v>7</v>
      </c>
      <c r="F12" s="37" t="s">
        <v>2</v>
      </c>
      <c r="G12" s="37"/>
      <c r="H12" s="34" t="s">
        <v>1</v>
      </c>
      <c r="I12" s="35"/>
      <c r="J12" s="35"/>
      <c r="K12" s="36"/>
      <c r="L12" s="37"/>
      <c r="M12" s="39"/>
    </row>
    <row r="13" spans="1:14" ht="23.25" customHeight="1" x14ac:dyDescent="0.35">
      <c r="B13" s="37"/>
      <c r="C13" s="37"/>
      <c r="D13" s="37"/>
      <c r="E13" s="39"/>
      <c r="F13" s="37" t="s">
        <v>8</v>
      </c>
      <c r="G13" s="34" t="s">
        <v>3</v>
      </c>
      <c r="H13" s="35"/>
      <c r="I13" s="35"/>
      <c r="J13" s="35"/>
      <c r="K13" s="36"/>
      <c r="L13" s="37"/>
      <c r="M13" s="39"/>
    </row>
    <row r="14" spans="1:14" ht="23.25" customHeight="1" x14ac:dyDescent="0.35">
      <c r="B14" s="37"/>
      <c r="C14" s="37"/>
      <c r="D14" s="37"/>
      <c r="E14" s="39"/>
      <c r="F14" s="37"/>
      <c r="G14" s="38" t="s">
        <v>24</v>
      </c>
      <c r="H14" s="34" t="s">
        <v>11</v>
      </c>
      <c r="I14" s="35"/>
      <c r="J14" s="35"/>
      <c r="K14" s="36"/>
      <c r="L14" s="37"/>
      <c r="M14" s="39"/>
    </row>
    <row r="15" spans="1:14" ht="66.75" customHeight="1" x14ac:dyDescent="0.35">
      <c r="B15" s="37"/>
      <c r="C15" s="37"/>
      <c r="D15" s="37"/>
      <c r="E15" s="40"/>
      <c r="F15" s="37"/>
      <c r="G15" s="40"/>
      <c r="H15" s="4" t="s">
        <v>15</v>
      </c>
      <c r="I15" s="2" t="s">
        <v>16</v>
      </c>
      <c r="J15" s="2" t="s">
        <v>17</v>
      </c>
      <c r="K15" s="2" t="s">
        <v>9</v>
      </c>
      <c r="L15" s="37"/>
      <c r="M15" s="40"/>
    </row>
    <row r="16" spans="1:14" ht="16.5" customHeight="1" x14ac:dyDescent="0.35">
      <c r="B16" s="5">
        <v>1</v>
      </c>
      <c r="C16" s="5">
        <v>2</v>
      </c>
      <c r="D16" s="5">
        <v>3</v>
      </c>
      <c r="E16" s="5">
        <v>4</v>
      </c>
      <c r="F16" s="5">
        <v>5</v>
      </c>
      <c r="G16" s="5">
        <v>6</v>
      </c>
      <c r="H16" s="5">
        <v>7</v>
      </c>
      <c r="I16" s="5">
        <v>8</v>
      </c>
      <c r="J16" s="5">
        <v>9</v>
      </c>
      <c r="K16" s="5">
        <v>10</v>
      </c>
      <c r="L16" s="5">
        <v>11</v>
      </c>
      <c r="M16" s="5">
        <v>12</v>
      </c>
    </row>
    <row r="17" spans="2:13" ht="62" x14ac:dyDescent="0.35">
      <c r="B17" s="11" t="s">
        <v>25</v>
      </c>
      <c r="C17" s="11" t="s">
        <v>50</v>
      </c>
      <c r="D17" s="11" t="s">
        <v>13</v>
      </c>
      <c r="E17" s="19">
        <v>34042639.920000002</v>
      </c>
      <c r="F17" s="20">
        <v>21893904.620000001</v>
      </c>
      <c r="G17" s="19">
        <v>0</v>
      </c>
      <c r="H17" s="19">
        <v>12148735.300000001</v>
      </c>
      <c r="I17" s="19">
        <v>0</v>
      </c>
      <c r="J17" s="19">
        <v>0</v>
      </c>
      <c r="K17" s="19">
        <v>0</v>
      </c>
      <c r="L17" s="12">
        <v>42349</v>
      </c>
      <c r="M17" s="11" t="s">
        <v>14</v>
      </c>
    </row>
    <row r="18" spans="2:13" ht="62" x14ac:dyDescent="0.35">
      <c r="B18" s="11" t="s">
        <v>26</v>
      </c>
      <c r="C18" s="11" t="s">
        <v>50</v>
      </c>
      <c r="D18" s="11" t="s">
        <v>18</v>
      </c>
      <c r="E18" s="21">
        <v>12133578.560000001</v>
      </c>
      <c r="F18" s="22">
        <v>9970992.0500000007</v>
      </c>
      <c r="G18" s="19">
        <v>0</v>
      </c>
      <c r="H18" s="21">
        <v>2162586.5099999998</v>
      </c>
      <c r="I18" s="19">
        <v>0</v>
      </c>
      <c r="J18" s="19">
        <v>0</v>
      </c>
      <c r="K18" s="19">
        <v>0</v>
      </c>
      <c r="L18" s="12">
        <v>42353</v>
      </c>
      <c r="M18" s="11" t="s">
        <v>14</v>
      </c>
    </row>
    <row r="19" spans="2:13" ht="52.5" customHeight="1" x14ac:dyDescent="0.35">
      <c r="B19" s="45" t="s">
        <v>27</v>
      </c>
      <c r="C19" s="45" t="s">
        <v>44</v>
      </c>
      <c r="D19" s="48" t="s">
        <v>19</v>
      </c>
      <c r="E19" s="54">
        <f>SUM(F19,G19,H19,I19,J19,K19)</f>
        <v>21544728.719999999</v>
      </c>
      <c r="F19" s="57">
        <v>11955330.42</v>
      </c>
      <c r="G19" s="50">
        <v>0</v>
      </c>
      <c r="H19" s="54">
        <v>9589398.3000000007</v>
      </c>
      <c r="I19" s="52">
        <v>0</v>
      </c>
      <c r="J19" s="54">
        <v>0</v>
      </c>
      <c r="K19" s="54">
        <v>0</v>
      </c>
      <c r="L19" s="55">
        <v>42580</v>
      </c>
      <c r="M19" s="45" t="s">
        <v>14</v>
      </c>
    </row>
    <row r="20" spans="2:13" ht="41.5" customHeight="1" x14ac:dyDescent="0.35">
      <c r="B20" s="46"/>
      <c r="C20" s="47"/>
      <c r="D20" s="49"/>
      <c r="E20" s="58"/>
      <c r="F20" s="58"/>
      <c r="G20" s="51"/>
      <c r="H20" s="56"/>
      <c r="I20" s="53"/>
      <c r="J20" s="46"/>
      <c r="K20" s="46"/>
      <c r="L20" s="46"/>
      <c r="M20" s="46"/>
    </row>
    <row r="21" spans="2:13" s="6" customFormat="1" ht="85" customHeight="1" x14ac:dyDescent="0.35">
      <c r="B21" s="45" t="s">
        <v>28</v>
      </c>
      <c r="C21" s="45" t="s">
        <v>50</v>
      </c>
      <c r="D21" s="45" t="s">
        <v>20</v>
      </c>
      <c r="E21" s="67">
        <f>SUM(F21,G21,H21,I21,J21,K21)</f>
        <v>13033535.470000001</v>
      </c>
      <c r="F21" s="74">
        <v>11005121</v>
      </c>
      <c r="G21" s="67">
        <v>0</v>
      </c>
      <c r="H21" s="67">
        <v>2028414.47</v>
      </c>
      <c r="I21" s="67">
        <v>0</v>
      </c>
      <c r="J21" s="67">
        <v>0</v>
      </c>
      <c r="K21" s="67">
        <v>0</v>
      </c>
      <c r="L21" s="55">
        <v>43220</v>
      </c>
      <c r="M21" s="45" t="s">
        <v>34</v>
      </c>
    </row>
    <row r="22" spans="2:13" s="6" customFormat="1" ht="77" customHeight="1" x14ac:dyDescent="0.35">
      <c r="B22" s="46"/>
      <c r="C22" s="46"/>
      <c r="D22" s="46"/>
      <c r="E22" s="79"/>
      <c r="F22" s="79"/>
      <c r="G22" s="80"/>
      <c r="H22" s="79"/>
      <c r="I22" s="46"/>
      <c r="J22" s="46"/>
      <c r="K22" s="46"/>
      <c r="L22" s="46"/>
      <c r="M22" s="46"/>
    </row>
    <row r="23" spans="2:13" s="6" customFormat="1" ht="53.5" customHeight="1" x14ac:dyDescent="0.35">
      <c r="B23" s="59" t="s">
        <v>32</v>
      </c>
      <c r="C23" s="59" t="s">
        <v>44</v>
      </c>
      <c r="D23" s="60" t="s">
        <v>33</v>
      </c>
      <c r="E23" s="54">
        <f>SUM(F23,G23,H23,I23,J23,K23)</f>
        <v>16322351.35</v>
      </c>
      <c r="F23" s="57">
        <v>10930734.35</v>
      </c>
      <c r="G23" s="50">
        <v>0</v>
      </c>
      <c r="H23" s="54">
        <v>5391617</v>
      </c>
      <c r="I23" s="52">
        <v>0</v>
      </c>
      <c r="J23" s="54">
        <v>0</v>
      </c>
      <c r="K23" s="54">
        <v>0</v>
      </c>
      <c r="L23" s="66">
        <v>43009</v>
      </c>
      <c r="M23" s="59" t="s">
        <v>14</v>
      </c>
    </row>
    <row r="24" spans="2:13" s="6" customFormat="1" ht="61.5" customHeight="1" x14ac:dyDescent="0.35">
      <c r="B24" s="46"/>
      <c r="C24" s="47"/>
      <c r="D24" s="49"/>
      <c r="E24" s="61"/>
      <c r="F24" s="58"/>
      <c r="G24" s="51"/>
      <c r="H24" s="61"/>
      <c r="I24" s="53"/>
      <c r="J24" s="46"/>
      <c r="K24" s="46"/>
      <c r="L24" s="46"/>
      <c r="M24" s="46"/>
    </row>
    <row r="25" spans="2:13" s="6" customFormat="1" ht="98.5" customHeight="1" x14ac:dyDescent="0.35">
      <c r="B25" s="59" t="s">
        <v>35</v>
      </c>
      <c r="C25" s="59" t="s">
        <v>51</v>
      </c>
      <c r="D25" s="60" t="s">
        <v>37</v>
      </c>
      <c r="E25" s="54">
        <f>SUM(F25,G25,H25,I25,J25,K25)</f>
        <v>1484844.41</v>
      </c>
      <c r="F25" s="63">
        <v>1228515</v>
      </c>
      <c r="G25" s="64">
        <v>0</v>
      </c>
      <c r="H25" s="54">
        <v>256329.41</v>
      </c>
      <c r="I25" s="52">
        <v>0</v>
      </c>
      <c r="J25" s="54">
        <v>0</v>
      </c>
      <c r="K25" s="54">
        <v>0</v>
      </c>
      <c r="L25" s="66">
        <v>44078</v>
      </c>
      <c r="M25" s="59" t="s">
        <v>36</v>
      </c>
    </row>
    <row r="26" spans="2:13" s="6" customFormat="1" ht="104" customHeight="1" x14ac:dyDescent="0.35">
      <c r="B26" s="46"/>
      <c r="C26" s="46"/>
      <c r="D26" s="62"/>
      <c r="E26" s="58"/>
      <c r="F26" s="81"/>
      <c r="G26" s="82"/>
      <c r="H26" s="58"/>
      <c r="I26" s="53"/>
      <c r="J26" s="46"/>
      <c r="K26" s="65"/>
      <c r="L26" s="46"/>
      <c r="M26" s="46"/>
    </row>
    <row r="27" spans="2:13" s="6" customFormat="1" ht="83" customHeight="1" x14ac:dyDescent="0.35">
      <c r="B27" s="59" t="s">
        <v>38</v>
      </c>
      <c r="C27" s="59" t="s">
        <v>44</v>
      </c>
      <c r="D27" s="60" t="s">
        <v>45</v>
      </c>
      <c r="E27" s="54">
        <f>SUM(F27,G27,H27,I27,J27,K27)</f>
        <v>3205658.29</v>
      </c>
      <c r="F27" s="57">
        <v>2724809</v>
      </c>
      <c r="G27" s="50">
        <v>0</v>
      </c>
      <c r="H27" s="54">
        <v>480849.29</v>
      </c>
      <c r="I27" s="52">
        <v>0</v>
      </c>
      <c r="J27" s="64">
        <v>0</v>
      </c>
      <c r="K27" s="54">
        <v>0</v>
      </c>
      <c r="L27" s="69">
        <v>44113</v>
      </c>
      <c r="M27" s="59" t="s">
        <v>36</v>
      </c>
    </row>
    <row r="28" spans="2:13" s="6" customFormat="1" ht="86.5" customHeight="1" x14ac:dyDescent="0.35">
      <c r="B28" s="46"/>
      <c r="C28" s="46"/>
      <c r="D28" s="62"/>
      <c r="E28" s="83"/>
      <c r="F28" s="58"/>
      <c r="G28" s="84"/>
      <c r="H28" s="58"/>
      <c r="I28" s="53"/>
      <c r="J28" s="62"/>
      <c r="K28" s="47"/>
      <c r="L28" s="53"/>
      <c r="M28" s="46"/>
    </row>
    <row r="29" spans="2:13" s="6" customFormat="1" ht="83" customHeight="1" x14ac:dyDescent="0.35">
      <c r="B29" s="59" t="s">
        <v>40</v>
      </c>
      <c r="C29" s="59" t="s">
        <v>39</v>
      </c>
      <c r="D29" s="60" t="s">
        <v>46</v>
      </c>
      <c r="E29" s="54">
        <f>SUM(F29,G29,H29,I29,J29,K29)</f>
        <v>11583113.52</v>
      </c>
      <c r="F29" s="57">
        <v>9845646</v>
      </c>
      <c r="G29" s="50">
        <v>0</v>
      </c>
      <c r="H29" s="54">
        <v>1737467.52</v>
      </c>
      <c r="I29" s="52">
        <v>0</v>
      </c>
      <c r="J29" s="54">
        <v>0</v>
      </c>
      <c r="K29" s="54">
        <v>0</v>
      </c>
      <c r="L29" s="66">
        <v>44118</v>
      </c>
      <c r="M29" s="59" t="s">
        <v>36</v>
      </c>
    </row>
    <row r="30" spans="2:13" s="6" customFormat="1" ht="82.5" customHeight="1" x14ac:dyDescent="0.35">
      <c r="B30" s="46"/>
      <c r="C30" s="46"/>
      <c r="D30" s="62"/>
      <c r="E30" s="58"/>
      <c r="F30" s="58"/>
      <c r="G30" s="84"/>
      <c r="H30" s="58"/>
      <c r="I30" s="53"/>
      <c r="J30" s="46"/>
      <c r="K30" s="46"/>
      <c r="L30" s="46"/>
      <c r="M30" s="46"/>
    </row>
    <row r="31" spans="2:13" s="6" customFormat="1" ht="228.75" customHeight="1" x14ac:dyDescent="0.35">
      <c r="B31" s="23" t="s">
        <v>41</v>
      </c>
      <c r="C31" s="23" t="s">
        <v>44</v>
      </c>
      <c r="D31" s="23" t="s">
        <v>53</v>
      </c>
      <c r="E31" s="24">
        <f t="shared" ref="E29:E33" si="0">SUM(F31:K31)</f>
        <v>1500000</v>
      </c>
      <c r="F31" s="25">
        <v>1275000</v>
      </c>
      <c r="G31" s="19">
        <v>0</v>
      </c>
      <c r="H31" s="24">
        <v>225000</v>
      </c>
      <c r="I31" s="19">
        <v>0</v>
      </c>
      <c r="J31" s="19">
        <v>0</v>
      </c>
      <c r="K31" s="19">
        <v>0</v>
      </c>
      <c r="L31" s="85">
        <v>44469</v>
      </c>
      <c r="M31" s="23" t="s">
        <v>36</v>
      </c>
    </row>
    <row r="32" spans="2:13" s="6" customFormat="1" ht="186.75" customHeight="1" x14ac:dyDescent="0.35">
      <c r="B32" s="23" t="s">
        <v>42</v>
      </c>
      <c r="C32" s="23" t="s">
        <v>44</v>
      </c>
      <c r="D32" s="23" t="s">
        <v>48</v>
      </c>
      <c r="E32" s="24">
        <f t="shared" si="0"/>
        <v>1165867</v>
      </c>
      <c r="F32" s="27">
        <v>990987</v>
      </c>
      <c r="G32" s="19">
        <v>0</v>
      </c>
      <c r="H32" s="26">
        <v>174880</v>
      </c>
      <c r="I32" s="19">
        <v>0</v>
      </c>
      <c r="J32" s="19">
        <v>0</v>
      </c>
      <c r="K32" s="19">
        <v>0</v>
      </c>
      <c r="L32" s="85">
        <v>44469</v>
      </c>
      <c r="M32" s="23" t="s">
        <v>36</v>
      </c>
    </row>
    <row r="33" spans="2:13" s="6" customFormat="1" ht="80" customHeight="1" x14ac:dyDescent="0.35">
      <c r="B33" s="59" t="s">
        <v>43</v>
      </c>
      <c r="C33" s="59" t="s">
        <v>44</v>
      </c>
      <c r="D33" s="70" t="s">
        <v>49</v>
      </c>
      <c r="E33" s="64">
        <f>SUM(F33,G33,H33,I33,J33,K33)</f>
        <v>7500000</v>
      </c>
      <c r="F33" s="77">
        <v>5225994.5599999996</v>
      </c>
      <c r="G33" s="50">
        <v>0</v>
      </c>
      <c r="H33" s="75">
        <v>2274005.44</v>
      </c>
      <c r="I33" s="52">
        <v>0</v>
      </c>
      <c r="J33" s="54">
        <v>0</v>
      </c>
      <c r="K33" s="54">
        <v>0</v>
      </c>
      <c r="L33" s="66">
        <v>44454</v>
      </c>
      <c r="M33" s="70" t="s">
        <v>36</v>
      </c>
    </row>
    <row r="34" spans="2:13" s="6" customFormat="1" ht="81.5" customHeight="1" x14ac:dyDescent="0.35">
      <c r="B34" s="46"/>
      <c r="C34" s="46"/>
      <c r="D34" s="53"/>
      <c r="E34" s="71"/>
      <c r="F34" s="78"/>
      <c r="G34" s="68"/>
      <c r="H34" s="76"/>
      <c r="I34" s="53"/>
      <c r="J34" s="46"/>
      <c r="K34" s="46"/>
      <c r="L34" s="47"/>
      <c r="M34" s="53"/>
    </row>
    <row r="35" spans="2:13" x14ac:dyDescent="0.35">
      <c r="B35" s="72"/>
      <c r="C35" s="72"/>
      <c r="D35" s="72"/>
      <c r="E35" s="86">
        <f>SUM(E17,E18,E19,E21,E23,E25,E27,E29,E31,E32,E33)</f>
        <v>123516317.23999999</v>
      </c>
      <c r="F35" s="86">
        <f t="shared" ref="F35:K35" si="1">SUM(F17,F18,F19,F21,F23,F25,F27,F29,F31,F32,F33)</f>
        <v>87047034</v>
      </c>
      <c r="G35" s="86">
        <f t="shared" si="1"/>
        <v>0</v>
      </c>
      <c r="H35" s="86">
        <f t="shared" si="1"/>
        <v>36469283.239999995</v>
      </c>
      <c r="I35" s="86">
        <f t="shared" si="1"/>
        <v>0</v>
      </c>
      <c r="J35" s="86">
        <f t="shared" si="1"/>
        <v>0</v>
      </c>
      <c r="K35" s="86">
        <f t="shared" si="1"/>
        <v>0</v>
      </c>
      <c r="L35" s="72"/>
      <c r="M35" s="72"/>
    </row>
    <row r="36" spans="2:13" x14ac:dyDescent="0.35">
      <c r="B36" s="73"/>
      <c r="C36" s="73"/>
      <c r="D36" s="73"/>
      <c r="E36" s="87"/>
      <c r="F36" s="87"/>
      <c r="G36" s="87"/>
      <c r="H36" s="87"/>
      <c r="I36" s="87"/>
      <c r="J36" s="87"/>
      <c r="K36" s="87"/>
      <c r="L36" s="73"/>
      <c r="M36" s="73"/>
    </row>
    <row r="37" spans="2:13" x14ac:dyDescent="0.35">
      <c r="E37" s="28"/>
      <c r="F37" s="28"/>
      <c r="G37" s="28"/>
      <c r="H37" s="28"/>
      <c r="I37" s="28"/>
      <c r="J37" s="28"/>
      <c r="K37" s="28"/>
    </row>
    <row r="38" spans="2:13" x14ac:dyDescent="0.35">
      <c r="B38" s="29" t="s">
        <v>47</v>
      </c>
      <c r="C38" s="30"/>
      <c r="D38" s="30"/>
      <c r="E38" s="30"/>
      <c r="F38" s="30"/>
      <c r="G38" s="30"/>
      <c r="H38" s="30"/>
      <c r="I38" s="30"/>
      <c r="J38" s="30"/>
      <c r="K38" s="30"/>
      <c r="L38" s="30"/>
      <c r="M38" s="30"/>
    </row>
    <row r="39" spans="2:13" x14ac:dyDescent="0.35">
      <c r="B39" s="30"/>
      <c r="C39" s="30"/>
      <c r="D39" s="30"/>
      <c r="E39" s="30"/>
      <c r="F39" s="30"/>
      <c r="G39" s="30"/>
      <c r="H39" s="30"/>
      <c r="I39" s="30"/>
      <c r="J39" s="30"/>
      <c r="K39" s="30"/>
      <c r="L39" s="30"/>
      <c r="M39" s="30"/>
    </row>
    <row r="40" spans="2:13" x14ac:dyDescent="0.35">
      <c r="B40" s="30"/>
      <c r="C40" s="30"/>
      <c r="D40" s="30"/>
      <c r="E40" s="30"/>
      <c r="F40" s="30"/>
      <c r="G40" s="30"/>
      <c r="H40" s="30"/>
      <c r="I40" s="30"/>
      <c r="J40" s="30"/>
      <c r="K40" s="30"/>
      <c r="L40" s="30"/>
      <c r="M40" s="30"/>
    </row>
    <row r="41" spans="2:13" x14ac:dyDescent="0.35">
      <c r="B41" s="30"/>
      <c r="C41" s="30"/>
      <c r="D41" s="30"/>
      <c r="E41" s="30"/>
      <c r="F41" s="30"/>
      <c r="G41" s="30"/>
      <c r="H41" s="30"/>
      <c r="I41" s="30"/>
      <c r="J41" s="30"/>
      <c r="K41" s="30"/>
      <c r="L41" s="30"/>
      <c r="M41" s="30"/>
    </row>
  </sheetData>
  <mergeCells count="114">
    <mergeCell ref="H35:H36"/>
    <mergeCell ref="E29:E30"/>
    <mergeCell ref="F29:F30"/>
    <mergeCell ref="H29:H30"/>
    <mergeCell ref="H33:H34"/>
    <mergeCell ref="F33:F34"/>
    <mergeCell ref="E21:E22"/>
    <mergeCell ref="F21:F22"/>
    <mergeCell ref="H21:H22"/>
    <mergeCell ref="E25:E26"/>
    <mergeCell ref="H25:H26"/>
    <mergeCell ref="I35:I36"/>
    <mergeCell ref="J35:J36"/>
    <mergeCell ref="K35:K36"/>
    <mergeCell ref="L35:L36"/>
    <mergeCell ref="M35:M36"/>
    <mergeCell ref="B35:B36"/>
    <mergeCell ref="C35:C36"/>
    <mergeCell ref="D35:D36"/>
    <mergeCell ref="F35:F36"/>
    <mergeCell ref="G35:G36"/>
    <mergeCell ref="E35:E36"/>
    <mergeCell ref="I33:I34"/>
    <mergeCell ref="J33:J34"/>
    <mergeCell ref="K33:K34"/>
    <mergeCell ref="L33:L34"/>
    <mergeCell ref="M33:M34"/>
    <mergeCell ref="B33:B34"/>
    <mergeCell ref="C33:C34"/>
    <mergeCell ref="D33:D34"/>
    <mergeCell ref="E33:E34"/>
    <mergeCell ref="G33:G34"/>
    <mergeCell ref="M27:M28"/>
    <mergeCell ref="B29:B30"/>
    <mergeCell ref="C29:C30"/>
    <mergeCell ref="D29:D30"/>
    <mergeCell ref="G29:G30"/>
    <mergeCell ref="I29:I30"/>
    <mergeCell ref="J29:J30"/>
    <mergeCell ref="K29:K30"/>
    <mergeCell ref="L29:L30"/>
    <mergeCell ref="M29:M30"/>
    <mergeCell ref="B27:B28"/>
    <mergeCell ref="C27:C28"/>
    <mergeCell ref="D27:D28"/>
    <mergeCell ref="F27:F28"/>
    <mergeCell ref="H27:H28"/>
    <mergeCell ref="E27:E28"/>
    <mergeCell ref="G27:G28"/>
    <mergeCell ref="I27:I28"/>
    <mergeCell ref="J21:J22"/>
    <mergeCell ref="K21:K22"/>
    <mergeCell ref="L21:L22"/>
    <mergeCell ref="L23:L24"/>
    <mergeCell ref="J27:J28"/>
    <mergeCell ref="K27:K28"/>
    <mergeCell ref="L27:L28"/>
    <mergeCell ref="M21:M22"/>
    <mergeCell ref="B25:B26"/>
    <mergeCell ref="C25:C26"/>
    <mergeCell ref="D25:D26"/>
    <mergeCell ref="F25:F26"/>
    <mergeCell ref="G25:G26"/>
    <mergeCell ref="I25:I26"/>
    <mergeCell ref="J25:J26"/>
    <mergeCell ref="K25:K26"/>
    <mergeCell ref="L25:L26"/>
    <mergeCell ref="M25:M26"/>
    <mergeCell ref="B21:B22"/>
    <mergeCell ref="C21:C22"/>
    <mergeCell ref="D21:D22"/>
    <mergeCell ref="G21:G22"/>
    <mergeCell ref="I21:I22"/>
    <mergeCell ref="M23:M24"/>
    <mergeCell ref="B23:B24"/>
    <mergeCell ref="C23:C24"/>
    <mergeCell ref="D23:D24"/>
    <mergeCell ref="G23:G24"/>
    <mergeCell ref="I23:I24"/>
    <mergeCell ref="E23:E24"/>
    <mergeCell ref="F23:F24"/>
    <mergeCell ref="H23:H24"/>
    <mergeCell ref="J23:J24"/>
    <mergeCell ref="K23:K24"/>
    <mergeCell ref="B8:M8"/>
    <mergeCell ref="G14:G15"/>
    <mergeCell ref="B19:B20"/>
    <mergeCell ref="C19:C20"/>
    <mergeCell ref="D19:D20"/>
    <mergeCell ref="G19:G20"/>
    <mergeCell ref="I19:I20"/>
    <mergeCell ref="J19:J20"/>
    <mergeCell ref="K19:K20"/>
    <mergeCell ref="L19:L20"/>
    <mergeCell ref="M19:M20"/>
    <mergeCell ref="H19:H20"/>
    <mergeCell ref="F19:F20"/>
    <mergeCell ref="E19:E20"/>
    <mergeCell ref="B38:M41"/>
    <mergeCell ref="B7:M7"/>
    <mergeCell ref="E9:F9"/>
    <mergeCell ref="H12:K12"/>
    <mergeCell ref="C11:C15"/>
    <mergeCell ref="G13:K13"/>
    <mergeCell ref="B11:B15"/>
    <mergeCell ref="E12:E15"/>
    <mergeCell ref="M11:M15"/>
    <mergeCell ref="L11:L15"/>
    <mergeCell ref="E11:K11"/>
    <mergeCell ref="D11:D15"/>
    <mergeCell ref="F12:G12"/>
    <mergeCell ref="F13:F15"/>
    <mergeCell ref="G9:H9"/>
    <mergeCell ref="H14:K14"/>
  </mergeCells>
  <pageMargins left="0.19685039370078741" right="0.19685039370078741" top="0.82677165354330717" bottom="0.43307086614173229" header="0.15748031496062992" footer="0.31496062992125984"/>
  <pageSetup paperSize="9" scale="75"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2015-11-19</vt:lpstr>
      <vt:lpstr>'2015-11-19'!Print_Area</vt:lpstr>
      <vt:lpstr>'2015-11-19'!Print_Titles</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Jurgita Vitė</cp:lastModifiedBy>
  <cp:lastPrinted>2018-01-25T14:19:33Z</cp:lastPrinted>
  <dcterms:created xsi:type="dcterms:W3CDTF">2013-02-28T07:13:39Z</dcterms:created>
  <dcterms:modified xsi:type="dcterms:W3CDTF">2021-04-19T05:08:08Z</dcterms:modified>
</cp:coreProperties>
</file>