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Eglė Dekšnienė\Downloads\"/>
    </mc:Choice>
  </mc:AlternateContent>
  <xr:revisionPtr revIDLastSave="0" documentId="13_ncr:1_{53D7E7F5-1E0D-4C2D-8CBC-DA742008ED5A}" xr6:coauthVersionLast="47" xr6:coauthVersionMax="47" xr10:uidLastSave="{00000000-0000-0000-0000-000000000000}"/>
  <bookViews>
    <workbookView xWindow="-120" yWindow="-120" windowWidth="29040" windowHeight="15840" xr2:uid="{00000000-000D-0000-FFFF-FFFF00000000}"/>
  </bookViews>
  <sheets>
    <sheet name="Patvirtintu_sarasu_ataskaita" sheetId="1" r:id="rId1"/>
  </sheets>
  <definedNames>
    <definedName name="_xlnm.Print_Area" localSheetId="0">Patvirtintu_sarasu_ataskaita!$A$1:$U$58</definedName>
  </definedNames>
  <calcPr calcId="191029"/>
</workbook>
</file>

<file path=xl/calcChain.xml><?xml version="1.0" encoding="utf-8"?>
<calcChain xmlns="http://schemas.openxmlformats.org/spreadsheetml/2006/main">
  <c r="G52" i="1" l="1"/>
  <c r="F28" i="1"/>
  <c r="J52" i="1" l="1"/>
  <c r="H52" i="1"/>
  <c r="E40" i="1"/>
  <c r="E39" i="1"/>
  <c r="E37" i="1"/>
  <c r="E36" i="1"/>
  <c r="E33" i="1"/>
  <c r="E32" i="1"/>
  <c r="E31" i="1"/>
  <c r="E30" i="1"/>
  <c r="E27" i="1"/>
  <c r="E25" i="1"/>
  <c r="E24" i="1"/>
  <c r="E23" i="1"/>
  <c r="E21" i="1"/>
  <c r="E42" i="1"/>
  <c r="E41" i="1"/>
  <c r="F52" i="1" l="1"/>
</calcChain>
</file>

<file path=xl/sharedStrings.xml><?xml version="1.0" encoding="utf-8"?>
<sst xmlns="http://schemas.openxmlformats.org/spreadsheetml/2006/main" count="160" uniqueCount="113">
  <si>
    <t/>
  </si>
  <si>
    <t>Susisiekimo ministerija</t>
  </si>
  <si>
    <t>(ministerijos (-ų), pagal kompetenciją atsakingos (-ų) už iš Europos Sąjungos (toliau – ES) struktūrinių fondų lėšų bendrai finansuojamą (-us) ūkio sektorių (-ius), pavadinimas)</t>
  </si>
  <si>
    <t>06.2.1-TID-R-511 Vietinių kelių vystymas</t>
  </si>
  <si>
    <t>(2014–2020 m. ES fondų investicijų veiksmų programos įgyvendinimo priemonės kodas ir pavadinimas)</t>
  </si>
  <si>
    <r>
      <rPr>
        <b/>
        <sz val="10"/>
        <color rgb="FF000000"/>
        <rFont val="Arial"/>
        <family val="2"/>
        <charset val="186"/>
      </rPr>
      <t xml:space="preserve">IŠ ES STRUKTŪRINIŲ FONDŲ LĖŠŲ SIŪLOMŲ BENDRAI FINANSUOTI </t>
    </r>
    <r>
      <rPr>
        <b/>
        <sz val="10"/>
        <color rgb="FF000000"/>
        <rFont val="Arial"/>
        <family val="2"/>
        <charset val="186"/>
      </rPr>
      <t>KAUNO REGIONO PROJEKTŲ SĄRAŠAS</t>
    </r>
  </si>
  <si>
    <t>2016-09-29</t>
  </si>
  <si>
    <t>Nr.</t>
  </si>
  <si>
    <t>06.2.1-TID-R-511-21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</si>
  <si>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</si>
  <si>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</si>
  <si>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</si>
  <si>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</si>
  <si>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</si>
  <si>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</si>
  <si>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</si>
  <si>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</si>
  <si>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</si>
  <si>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</si>
  <si>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</si>
  <si>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</si>
  <si>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</si>
  <si>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</si>
  <si>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</si>
  <si>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</si>
  <si>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</si>
  <si>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</si>
  <si>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</si>
  <si>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</si>
  <si>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</si>
  <si>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</si>
  <si>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</si>
  <si>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</si>
  <si>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</si>
  <si>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</si>
  <si>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</si>
  <si>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</si>
  <si>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</si>
  <si>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Birštono savivaldybės administracija</t>
  </si>
  <si>
    <t>Birštono savivaldybės vietinių kelių eismo saugos gerinimas</t>
  </si>
  <si>
    <t>2.</t>
  </si>
  <si>
    <t>Jonavos rajono savivaldybės administracija</t>
  </si>
  <si>
    <t>Jonavos m. Vasario 16-osios, A. Kulviečio, Chemikų gatvių rekonstrukcija, įrengiant modernias eismo saugos priemones</t>
  </si>
  <si>
    <t>3.</t>
  </si>
  <si>
    <t>Įvažiavimo kelio tarp Jonavos m. Chemikų g. 98 ir 138A namų tiesimas</t>
  </si>
  <si>
    <t>Iki paraiškos pateikimo turi atitikti Aprašo 28 p. reikalavimus.</t>
  </si>
  <si>
    <t>4.</t>
  </si>
  <si>
    <t>Kaišiadorių rajono savivaldybės administracija</t>
  </si>
  <si>
    <t>Kaišiadorių miesto V. Kudirkos ir Maironio gatvių rekonstravimas</t>
  </si>
  <si>
    <t>Suėjus paraiškos pateikimo terminui projektas turi atitikti aprašo 28.1–28.5 punktuose nurodytas parengtumo sąlygas.</t>
  </si>
  <si>
    <t>5.</t>
  </si>
  <si>
    <t>Eismo saugos priemonės diegimas Kaišiadorių rajono savivaldybėje prie kelio Nr. 1808</t>
  </si>
  <si>
    <t>Suėjus paraiškos pateikimo terminui projektas turi atitikti aprašo 28.1-28.5 punktuose nurodytas parengtumo sąlygas.</t>
  </si>
  <si>
    <t>6.</t>
  </si>
  <si>
    <t>Kauno miesto savivaldybės administracija</t>
  </si>
  <si>
    <t>Šeštokų 1-osios g. ir Alyvų 1-osios g. Kaune statyba</t>
  </si>
  <si>
    <t>7.</t>
  </si>
  <si>
    <t>Eismo saugos įrenginių rekonstrukcija Savanorių prospekte</t>
  </si>
  <si>
    <t>Suėjus paraiškos pateikimo terminui projektas turi atitikti aprašo 28.1-28.5 punktuose nurodytas parengtumo sąlygas</t>
  </si>
  <si>
    <t>8.</t>
  </si>
  <si>
    <t>Aleksoto gatvių rekonstravimas (Kalvarijos g., Vyčio Kryžiaus g., K. Sprangausko g., J. Petruičio g., J. Čapliko g., Pabrėžos g. , Vilties g.)</t>
  </si>
  <si>
    <t>9.</t>
  </si>
  <si>
    <t>Šviesoforinės įrangos  J. Lukšos-Daumanto g. ir Sukilėlių pr. sankryžoje įrengimas</t>
  </si>
  <si>
    <t>Suėjus paraiškos pateikimo terminui projektas turi atitikti aprašo 28.1.2, 28.1.6, 28.2–28.5 punktuose nurodytas parengtumo sąlygas.</t>
  </si>
  <si>
    <t>10.</t>
  </si>
  <si>
    <t>Šviesoforinės įrangos įrengimas Eivenių g. ir Sukilėlių pr. sankryžoje</t>
  </si>
  <si>
    <t>Suėjus paraiškos pateikimo terminui projektas turi atitikti aprašo 28.2-28.5 punktuose nurodytas parengtumo sąlygas.</t>
  </si>
  <si>
    <t>11.</t>
  </si>
  <si>
    <t>Kauno rajono savivaldybės administracija</t>
  </si>
  <si>
    <t>Garliavos miesto gatvių rekonstrukcija (II etapas)</t>
  </si>
  <si>
    <t>12.</t>
  </si>
  <si>
    <t>Garliavos miesto K. Aglinsko g. rekonstrukcija</t>
  </si>
  <si>
    <t>13.</t>
  </si>
  <si>
    <t>Eismo saugos ir aplinkos apsaugos priemonių diegimas Kauno rajono keliuose</t>
  </si>
  <si>
    <t>14.</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</si>
  <si>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</si>
  <si>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</si>
  <si>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</si>
  <si>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</si>
  <si>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</si>
  <si>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</si>
  <si>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16.</t>
  </si>
  <si>
    <t>Naujai nutiestos gatvės dalis Kėdainių mieste</t>
  </si>
  <si>
    <t>17.</t>
  </si>
  <si>
    <t>Prienų rajono savivaldybės administracija</t>
  </si>
  <si>
    <t>Eismo saugumo priemonių diegimas Revuonos g. Prienų m.</t>
  </si>
  <si>
    <t>18.</t>
  </si>
  <si>
    <t>Prienų miesto Birutės gatvės rekonstrukcija</t>
  </si>
  <si>
    <t>19.</t>
  </si>
  <si>
    <t>Prienų miesto J. Vilkutaičio-Keturakio gatvės atkarpos nuo Vytenio g. iki Kęstučio g. rekonstrukcija</t>
  </si>
  <si>
    <t>Suėjus paraiškos pateikimo terminui projektas turi atitikti aprašo 28.1.1, 28.1.2, 28.1.6, 28.2, 28.3, 28.4, 28.5 punktuose nurodytas parengtumo sąlygas.</t>
  </si>
  <si>
    <t>20.</t>
  </si>
  <si>
    <t>Raseinių rajono savivaldybės administracija</t>
  </si>
  <si>
    <t>Raseinių m., V.Kudirkos g. rekonstravimas</t>
  </si>
  <si>
    <t>21.</t>
  </si>
  <si>
    <t>Raseinių miesto Turgaus gatvės rekonstravimas</t>
  </si>
  <si>
    <t>22.</t>
  </si>
  <si>
    <t>Raseinių m., Žemaičių g. rekonstravimas</t>
  </si>
  <si>
    <t>23.</t>
  </si>
  <si>
    <t>Raseinių miesto Aguonų gatvės rekonstravimas</t>
  </si>
  <si>
    <t>24.</t>
  </si>
  <si>
    <t>Raseinių miesto Partizanų gatvės rekonstravimas</t>
  </si>
  <si>
    <t>Suėjus paraiškos pateikimo terminui projektas turi atitikti aprašo 28.1.4 ir 28.5 punktuose nurodytas parengtumo sąlygas.</t>
  </si>
  <si>
    <t>25.</t>
  </si>
  <si>
    <t>Raseinių miesto Algirdo gatvės rekonstravimas</t>
  </si>
  <si>
    <t>Suėjus paraiškos pateikimo terminui projektas turi atitikti aprašo 28.1.1, 28.1.2, 28.1.3, 28.1.4, 28.1.5, 28.1.6, 28.2, 28.3, 28.4, 28.5 punktuose nurodytas parengtumo sąlygas.</t>
  </si>
  <si>
    <t>26.</t>
  </si>
  <si>
    <t>Raseinių m., Turgaus g. rekonstravimas, II etapas</t>
  </si>
  <si>
    <t>IŠ VISO:</t>
  </si>
  <si>
    <t>Regionui numatytas ES struktūrinių fondų lėšų limitas:</t>
  </si>
  <si>
    <t xml:space="preserve">316 647,05
</t>
  </si>
  <si>
    <t xml:space="preserve">     </t>
  </si>
  <si>
    <t>PATVIRTINTA
Kauno regiono plėtros tarybos 
2016 m. rugpjūčio 29 d. sprendimu Nr. 51/2S-46
(Kauno regiono plėtros tarybos 
2021 m. rugsėjo 8 d. sprendimo Nr. 6KS-32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</si>
</sst>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8" x14ac:knownFonts="1">
    <font>
      <sz val="11"/>
      <color rgb="FF000000"/>
      <name val="Calibri"/>
      <family val="2"/>
      <scheme val="minor"/>
    </font>
    <font>
      <sz val="11"/>
      <name val="Calibri"/>
      <family val="2"/>
      <charset val="186"/>
    </font>
    <font>
      <b/>
      <sz val="11"/>
      <color rgb="FF000000"/>
      <name val="Arial"/>
      <family val="2"/>
      <charset val="186"/>
    </font>
    <font>
      <sz val="9"/>
      <color rgb="FF000000"/>
      <name val="Arial"/>
      <family val="2"/>
      <charset val="186"/>
    </font>
    <font>
      <sz val="10"/>
      <color rgb="FF000000"/>
      <name val="Arial"/>
      <family val="2"/>
      <charset val="186"/>
    </font>
    <font>
      <b/>
      <sz val="10"/>
      <color rgb="FF000000"/>
      <name val="Arial"/>
      <family val="2"/>
      <charset val="186"/>
    </font>
    <font>
      <sz val="12"/>
      <color rgb="FF000000"/>
      <name val="Times New Roman"/>
      <family val="1"/>
      <charset val="186"/>
    </font>
    <font>
      <b/>
      <sz val="9"/>
      <color rgb="FF000000"/>
      <name val="Arial"/>
      <family val="2"/>
      <charset val="186"/>
    </font>
    <font>
      <sz val="8"/>
      <color rgb="FF000000"/>
      <name val="Arial"/>
      <family val="2"/>
      <charset val="186"/>
    </font>
    <font>
      <b/>
      <sz val="8"/>
      <color rgb="FF000000"/>
      <name val="Arial"/>
      <family val="2"/>
      <charset val="186"/>
    </font>
    <font>
      <sz val="11"/>
      <color rgb="FF000000"/>
      <name val="Calibri"/>
      <family val="2"/>
      <scheme val="minor"/>
    </font>
    <font>
      <sz val="8"/>
      <name val="Arial"/>
      <family val="2"/>
      <charset val="186"/>
    </font>
    <font>
      <b/>
      <sz val="11"/>
      <name val="Calibri"/>
      <family val="2"/>
      <charset val="186"/>
    </font>
    <font>
      <sz val="8"/>
      <color rgb="FF000000"/>
      <name val="Arial"/>
      <family val="2"/>
      <charset val="186"/>
    </font>
    <font>
      <sz val="11"/>
      <name val="Calibri"/>
      <family val="2"/>
      <charset val="186"/>
    </font>
    <font>
      <sz val="11"/>
      <name val="Arial"/>
      <family val="2"/>
      <charset val="186"/>
    </font>
    <font>
      <strike/>
      <sz val="8"/>
      <color rgb="FF000000"/>
      <name val="Arial"/>
      <family val="2"/>
      <charset val="186"/>
    </font>
    <font>
      <sz val="12"/>
      <name val="Times New Roman"/>
      <family val="1"/>
      <charset val="186"/>
    </font>
  </fonts>
  <fills count="4">
    <fill>
      <patternFill patternType="none"/>
    </fill>
    <fill>
      <patternFill patternType="gray125"/>
    </fill>
    <fill>
      <patternFill patternType="solid">
        <fgColor rgb="FFD3D3D3"/>
        <bgColor rgb="FFD3D3D3"/>
      </patternFill>
    </fill>
    <fill>
      <patternFill patternType="solid">
        <fgColor theme="0"/>
        <bgColor indexed="64"/>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rgb="FF000000"/>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0" fontId="10" fillId="0" borderId="0"/>
  </cellStyleXfs>
  <cellXfs count="142">
    <xf numFmtId="0" fontId="1" fillId="0" borderId="0" xfId="0" applyFont="1" applyFill="1" applyBorder="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9" fillId="0" borderId="17" xfId="1" applyNumberFormat="1" applyFont="1" applyBorder="1" applyAlignment="1">
      <alignment vertical="top" wrapText="1" readingOrder="1"/>
    </xf>
    <xf numFmtId="0" fontId="1" fillId="0" borderId="0" xfId="0" applyFont="1" applyFill="1" applyBorder="1"/>
    <xf numFmtId="164" fontId="1" fillId="0" borderId="0" xfId="0" applyNumberFormat="1" applyFont="1" applyFill="1" applyBorder="1"/>
    <xf numFmtId="4" fontId="1" fillId="0" borderId="0" xfId="0" applyNumberFormat="1" applyFont="1" applyFill="1" applyBorder="1"/>
    <xf numFmtId="0" fontId="1" fillId="0" borderId="0" xfId="0" applyNumberFormat="1" applyFont="1" applyFill="1" applyBorder="1"/>
    <xf numFmtId="164" fontId="8" fillId="0" borderId="21" xfId="1" applyNumberFormat="1" applyFont="1" applyBorder="1" applyAlignment="1">
      <alignment horizontal="right" vertical="top" wrapText="1" readingOrder="1"/>
    </xf>
    <xf numFmtId="0" fontId="14" fillId="0" borderId="0" xfId="0" applyFont="1" applyFill="1" applyBorder="1"/>
    <xf numFmtId="0" fontId="1" fillId="0" borderId="0" xfId="0" applyFont="1" applyFill="1" applyBorder="1" applyAlignment="1">
      <alignment horizontal="left"/>
    </xf>
    <xf numFmtId="0" fontId="7" fillId="2" borderId="2" xfId="1" applyFont="1" applyFill="1" applyBorder="1" applyAlignment="1">
      <alignment horizontal="left" vertical="top" wrapText="1"/>
    </xf>
    <xf numFmtId="0" fontId="8" fillId="0" borderId="21" xfId="1" applyFont="1" applyBorder="1" applyAlignment="1">
      <alignment horizontal="left" vertical="top" wrapText="1"/>
    </xf>
    <xf numFmtId="0" fontId="8" fillId="0" borderId="2" xfId="1" applyFont="1" applyBorder="1" applyAlignment="1">
      <alignment horizontal="left" vertical="top" wrapText="1"/>
    </xf>
    <xf numFmtId="0" fontId="8" fillId="3" borderId="2" xfId="1" applyFont="1" applyFill="1" applyBorder="1" applyAlignment="1">
      <alignment vertical="top" wrapText="1" readingOrder="1"/>
    </xf>
    <xf numFmtId="0" fontId="8" fillId="3" borderId="2" xfId="1" applyFont="1" applyFill="1" applyBorder="1" applyAlignment="1">
      <alignment vertical="top" wrapText="1" readingOrder="1"/>
    </xf>
    <xf numFmtId="0" fontId="8" fillId="0" borderId="2" xfId="1" applyFont="1" applyFill="1" applyBorder="1" applyAlignment="1">
      <alignment vertical="top" wrapText="1" readingOrder="1"/>
    </xf>
    <xf numFmtId="0" fontId="8" fillId="0" borderId="10" xfId="1" applyFont="1" applyBorder="1" applyAlignment="1">
      <alignment vertical="top" wrapText="1" readingOrder="1"/>
    </xf>
    <xf numFmtId="164" fontId="9" fillId="3" borderId="17" xfId="1" applyNumberFormat="1" applyFont="1" applyFill="1" applyBorder="1" applyAlignment="1">
      <alignment horizontal="right" vertical="top" wrapText="1" readingOrder="1"/>
    </xf>
    <xf numFmtId="164" fontId="9" fillId="3" borderId="24" xfId="1" applyNumberFormat="1" applyFont="1" applyFill="1" applyBorder="1" applyAlignment="1">
      <alignment horizontal="right" vertical="top" wrapText="1" readingOrder="1"/>
    </xf>
    <xf numFmtId="164" fontId="8" fillId="3" borderId="2" xfId="1" applyNumberFormat="1" applyFont="1" applyFill="1" applyBorder="1" applyAlignment="1">
      <alignment horizontal="right" vertical="top" wrapText="1" readingOrder="1"/>
    </xf>
    <xf numFmtId="164" fontId="8" fillId="0" borderId="2" xfId="1" applyNumberFormat="1" applyFont="1" applyBorder="1" applyAlignment="1">
      <alignment horizontal="right" vertical="top" wrapText="1" readingOrder="1"/>
    </xf>
    <xf numFmtId="164" fontId="8" fillId="0" borderId="10" xfId="1" applyNumberFormat="1" applyFont="1" applyBorder="1" applyAlignment="1">
      <alignment horizontal="right" vertical="top" wrapText="1" readingOrder="1"/>
    </xf>
    <xf numFmtId="164" fontId="16" fillId="0" borderId="2" xfId="1" applyNumberFormat="1" applyFont="1" applyBorder="1" applyAlignment="1">
      <alignment horizontal="right" vertical="top" wrapText="1" readingOrder="1"/>
    </xf>
    <xf numFmtId="164" fontId="8" fillId="0" borderId="5" xfId="1" applyNumberFormat="1" applyFont="1" applyBorder="1" applyAlignment="1">
      <alignment horizontal="right" vertical="top" wrapText="1" readingOrder="1"/>
    </xf>
    <xf numFmtId="164" fontId="8" fillId="0" borderId="2" xfId="1" applyNumberFormat="1" applyFont="1" applyBorder="1" applyAlignment="1">
      <alignment horizontal="right" vertical="top" wrapText="1" readingOrder="1"/>
    </xf>
    <xf numFmtId="0" fontId="1" fillId="0" borderId="0" xfId="0" applyFont="1" applyFill="1" applyBorder="1"/>
    <xf numFmtId="0" fontId="8" fillId="0" borderId="0" xfId="1" applyFont="1" applyBorder="1" applyAlignment="1">
      <alignment horizontal="right" vertical="top" wrapText="1" readingOrder="1"/>
    </xf>
    <xf numFmtId="0" fontId="1" fillId="0" borderId="0" xfId="1" applyFont="1" applyBorder="1" applyAlignment="1">
      <alignment vertical="top" wrapText="1"/>
    </xf>
    <xf numFmtId="166" fontId="8" fillId="0" borderId="0" xfId="1" applyNumberFormat="1" applyFont="1" applyBorder="1" applyAlignment="1">
      <alignment horizontal="left" vertical="top" wrapText="1" readingOrder="1"/>
    </xf>
    <xf numFmtId="0" fontId="1" fillId="0" borderId="0" xfId="0" applyFont="1"/>
    <xf numFmtId="0" fontId="17" fillId="0" borderId="0" xfId="0" applyFont="1" applyAlignment="1">
      <alignment horizontal="left"/>
    </xf>
    <xf numFmtId="4" fontId="17" fillId="0" borderId="0" xfId="0" applyNumberFormat="1" applyFont="1" applyAlignment="1">
      <alignment horizontal="left"/>
    </xf>
    <xf numFmtId="14" fontId="17" fillId="0" borderId="0" xfId="0" applyNumberFormat="1" applyFont="1" applyAlignment="1">
      <alignment horizontal="left"/>
    </xf>
    <xf numFmtId="0" fontId="8" fillId="0" borderId="21" xfId="1" applyFont="1" applyBorder="1" applyAlignment="1">
      <alignment horizontal="left" vertical="top" wrapText="1" readingOrder="1"/>
    </xf>
    <xf numFmtId="0" fontId="8" fillId="0" borderId="14" xfId="1" applyFont="1" applyBorder="1" applyAlignment="1">
      <alignment horizontal="left" vertical="top" wrapText="1" readingOrder="1"/>
    </xf>
    <xf numFmtId="0" fontId="8" fillId="0" borderId="21" xfId="1" applyFont="1" applyBorder="1" applyAlignment="1">
      <alignment horizontal="left" vertical="top" wrapText="1"/>
    </xf>
    <xf numFmtId="0" fontId="8" fillId="0" borderId="14" xfId="1" applyFont="1" applyBorder="1" applyAlignment="1">
      <alignment horizontal="left" vertical="top" wrapText="1"/>
    </xf>
    <xf numFmtId="164" fontId="8" fillId="0" borderId="20" xfId="1" applyNumberFormat="1" applyFont="1" applyBorder="1" applyAlignment="1">
      <alignment horizontal="right" vertical="top" wrapText="1" readingOrder="1"/>
    </xf>
    <xf numFmtId="164" fontId="8" fillId="0" borderId="3" xfId="1" applyNumberFormat="1" applyFont="1" applyBorder="1" applyAlignment="1">
      <alignment horizontal="right" vertical="top" wrapText="1" readingOrder="1"/>
    </xf>
    <xf numFmtId="164" fontId="8" fillId="0" borderId="15" xfId="1" applyNumberFormat="1" applyFont="1" applyBorder="1" applyAlignment="1">
      <alignment horizontal="right" vertical="top" wrapText="1" readingOrder="1"/>
    </xf>
    <xf numFmtId="164" fontId="8" fillId="0" borderId="16" xfId="1" applyNumberFormat="1" applyFont="1" applyBorder="1" applyAlignment="1">
      <alignment horizontal="right" vertical="top" wrapText="1" readingOrder="1"/>
    </xf>
    <xf numFmtId="164" fontId="8" fillId="0" borderId="6" xfId="1" applyNumberFormat="1" applyFont="1" applyBorder="1" applyAlignment="1">
      <alignment horizontal="right" vertical="top" wrapText="1" readingOrder="1"/>
    </xf>
    <xf numFmtId="164" fontId="8" fillId="0" borderId="1" xfId="1" applyNumberFormat="1" applyFont="1" applyBorder="1" applyAlignment="1">
      <alignment horizontal="right" vertical="top" wrapText="1" readingOrder="1"/>
    </xf>
    <xf numFmtId="164" fontId="8" fillId="0" borderId="21" xfId="1" applyNumberFormat="1" applyFont="1" applyBorder="1" applyAlignment="1">
      <alignment horizontal="right" vertical="top" wrapText="1" readingOrder="1"/>
    </xf>
    <xf numFmtId="164" fontId="8" fillId="0" borderId="14" xfId="1" applyNumberFormat="1" applyFont="1" applyBorder="1" applyAlignment="1">
      <alignment horizontal="right" vertical="top" wrapText="1" readingOrder="1"/>
    </xf>
    <xf numFmtId="165" fontId="8" fillId="0" borderId="20" xfId="1" applyNumberFormat="1" applyFont="1" applyBorder="1" applyAlignment="1">
      <alignment horizontal="right" vertical="top" wrapText="1" readingOrder="1"/>
    </xf>
    <xf numFmtId="165" fontId="8" fillId="0" borderId="6" xfId="1" applyNumberFormat="1" applyFont="1" applyBorder="1" applyAlignment="1">
      <alignment horizontal="right" vertical="top" wrapText="1" readingOrder="1"/>
    </xf>
    <xf numFmtId="165" fontId="8" fillId="0" borderId="3" xfId="1" applyNumberFormat="1" applyFont="1" applyBorder="1" applyAlignment="1">
      <alignment horizontal="right" vertical="top" wrapText="1" readingOrder="1"/>
    </xf>
    <xf numFmtId="165" fontId="8" fillId="0" borderId="15" xfId="1" applyNumberFormat="1" applyFont="1" applyBorder="1" applyAlignment="1">
      <alignment horizontal="right" vertical="top" wrapText="1" readingOrder="1"/>
    </xf>
    <xf numFmtId="165" fontId="8" fillId="0" borderId="1" xfId="1" applyNumberFormat="1" applyFont="1" applyBorder="1" applyAlignment="1">
      <alignment horizontal="right" vertical="top" wrapText="1" readingOrder="1"/>
    </xf>
    <xf numFmtId="165" fontId="8" fillId="0" borderId="16" xfId="1" applyNumberFormat="1" applyFont="1" applyBorder="1" applyAlignment="1">
      <alignment horizontal="right" vertical="top" wrapText="1" readingOrder="1"/>
    </xf>
    <xf numFmtId="0" fontId="15" fillId="0" borderId="3" xfId="1" applyFont="1" applyBorder="1" applyAlignment="1">
      <alignment horizontal="right" vertical="top" wrapText="1"/>
    </xf>
    <xf numFmtId="164" fontId="8" fillId="0" borderId="2" xfId="1" applyNumberFormat="1" applyFont="1" applyBorder="1" applyAlignment="1">
      <alignment horizontal="right" vertical="top" wrapText="1" readingOrder="1"/>
    </xf>
    <xf numFmtId="0" fontId="15" fillId="0" borderId="4" xfId="1" applyFont="1" applyBorder="1" applyAlignment="1">
      <alignment horizontal="right" vertical="top" wrapText="1"/>
    </xf>
    <xf numFmtId="0" fontId="15" fillId="0" borderId="5" xfId="1" applyFont="1" applyBorder="1" applyAlignment="1">
      <alignment horizontal="right" vertical="top" wrapText="1"/>
    </xf>
    <xf numFmtId="165" fontId="8" fillId="0" borderId="2" xfId="1" applyNumberFormat="1" applyFont="1" applyBorder="1" applyAlignment="1">
      <alignment horizontal="right" vertical="top" wrapText="1" readingOrder="1"/>
    </xf>
    <xf numFmtId="0" fontId="8" fillId="0" borderId="2" xfId="1" applyFont="1" applyBorder="1" applyAlignment="1">
      <alignment vertical="top" wrapText="1" readingOrder="1"/>
    </xf>
    <xf numFmtId="0" fontId="15" fillId="0" borderId="5" xfId="1" applyFont="1" applyBorder="1" applyAlignment="1">
      <alignment vertical="top" wrapText="1"/>
    </xf>
    <xf numFmtId="0" fontId="8" fillId="3" borderId="20" xfId="1" applyFont="1" applyFill="1" applyBorder="1" applyAlignment="1">
      <alignment horizontal="left" vertical="top" wrapText="1" readingOrder="1"/>
    </xf>
    <xf numFmtId="0" fontId="8" fillId="3" borderId="3" xfId="1" applyFont="1" applyFill="1" applyBorder="1" applyAlignment="1">
      <alignment horizontal="left" vertical="top" wrapText="1" readingOrder="1"/>
    </xf>
    <xf numFmtId="0" fontId="8" fillId="3" borderId="15" xfId="1" applyFont="1" applyFill="1" applyBorder="1" applyAlignment="1">
      <alignment horizontal="left" vertical="top" wrapText="1" readingOrder="1"/>
    </xf>
    <xf numFmtId="0" fontId="8" fillId="3" borderId="16" xfId="1" applyFont="1" applyFill="1" applyBorder="1" applyAlignment="1">
      <alignment horizontal="left" vertical="top" wrapText="1" readingOrder="1"/>
    </xf>
    <xf numFmtId="0" fontId="8" fillId="3" borderId="2" xfId="1" applyFont="1" applyFill="1" applyBorder="1" applyAlignment="1">
      <alignment vertical="top" wrapText="1" readingOrder="1"/>
    </xf>
    <xf numFmtId="0" fontId="15" fillId="3" borderId="5" xfId="1" applyFont="1" applyFill="1" applyBorder="1" applyAlignment="1">
      <alignment vertical="top" wrapText="1"/>
    </xf>
    <xf numFmtId="164" fontId="8" fillId="3" borderId="10" xfId="1" applyNumberFormat="1" applyFont="1" applyFill="1" applyBorder="1" applyAlignment="1">
      <alignment horizontal="right" vertical="top" wrapText="1" readingOrder="1"/>
    </xf>
    <xf numFmtId="164" fontId="8" fillId="3" borderId="5" xfId="1" applyNumberFormat="1" applyFont="1" applyFill="1" applyBorder="1" applyAlignment="1">
      <alignment horizontal="right" vertical="top" wrapText="1" readingOrder="1"/>
    </xf>
    <xf numFmtId="164" fontId="8" fillId="3" borderId="2" xfId="1" applyNumberFormat="1" applyFont="1" applyFill="1" applyBorder="1" applyAlignment="1">
      <alignment horizontal="right" vertical="top" wrapText="1" readingOrder="1"/>
    </xf>
    <xf numFmtId="0" fontId="15" fillId="3" borderId="5" xfId="1" applyFont="1" applyFill="1" applyBorder="1" applyAlignment="1">
      <alignment horizontal="right" vertical="top" wrapText="1"/>
    </xf>
    <xf numFmtId="0" fontId="15" fillId="3" borderId="4" xfId="1" applyFont="1" applyFill="1" applyBorder="1" applyAlignment="1">
      <alignment horizontal="right" vertical="top" wrapText="1"/>
    </xf>
    <xf numFmtId="164" fontId="8" fillId="0" borderId="10" xfId="1" applyNumberFormat="1" applyFont="1" applyBorder="1" applyAlignment="1">
      <alignment horizontal="right" vertical="top" wrapText="1" readingOrder="1"/>
    </xf>
    <xf numFmtId="164" fontId="8" fillId="0" borderId="5" xfId="1" applyNumberFormat="1" applyFont="1" applyBorder="1" applyAlignment="1">
      <alignment horizontal="right" vertical="top" wrapText="1" readingOrder="1"/>
    </xf>
    <xf numFmtId="4" fontId="11" fillId="0" borderId="20" xfId="1" applyNumberFormat="1" applyFont="1" applyBorder="1" applyAlignment="1">
      <alignment horizontal="right" vertical="top" wrapText="1"/>
    </xf>
    <xf numFmtId="4" fontId="11" fillId="0" borderId="3" xfId="1" applyNumberFormat="1" applyFont="1" applyBorder="1" applyAlignment="1">
      <alignment horizontal="right" vertical="top" wrapText="1"/>
    </xf>
    <xf numFmtId="4" fontId="11" fillId="0" borderId="15" xfId="1" applyNumberFormat="1" applyFont="1" applyBorder="1" applyAlignment="1">
      <alignment horizontal="right" vertical="top" wrapText="1"/>
    </xf>
    <xf numFmtId="4" fontId="11" fillId="0" borderId="16" xfId="1" applyNumberFormat="1" applyFont="1" applyBorder="1" applyAlignment="1">
      <alignment horizontal="right" vertical="top" wrapText="1"/>
    </xf>
    <xf numFmtId="0" fontId="8" fillId="0" borderId="2" xfId="1" applyFont="1" applyBorder="1" applyAlignment="1">
      <alignment horizontal="right" vertical="top" wrapText="1" readingOrder="1"/>
    </xf>
    <xf numFmtId="0" fontId="1" fillId="0" borderId="4" xfId="1" applyFont="1" applyBorder="1" applyAlignment="1">
      <alignment vertical="top" wrapText="1"/>
    </xf>
    <xf numFmtId="0" fontId="1" fillId="0" borderId="5" xfId="1" applyFont="1" applyBorder="1" applyAlignment="1">
      <alignment vertical="top" wrapText="1"/>
    </xf>
    <xf numFmtId="166" fontId="8" fillId="0" borderId="2" xfId="1" applyNumberFormat="1" applyFont="1" applyBorder="1" applyAlignment="1">
      <alignment horizontal="left" vertical="top" wrapText="1" readingOrder="1"/>
    </xf>
    <xf numFmtId="0" fontId="9" fillId="0" borderId="17" xfId="1" applyFont="1" applyBorder="1" applyAlignment="1">
      <alignment horizontal="right" vertical="top" wrapText="1" readingOrder="1"/>
    </xf>
    <xf numFmtId="0" fontId="1" fillId="0" borderId="18" xfId="1" applyFont="1" applyBorder="1" applyAlignment="1">
      <alignment vertical="top" wrapText="1"/>
    </xf>
    <xf numFmtId="0" fontId="1" fillId="0" borderId="19" xfId="1" applyFont="1" applyBorder="1" applyAlignment="1">
      <alignment vertical="top" wrapText="1"/>
    </xf>
    <xf numFmtId="164" fontId="9" fillId="3" borderId="25" xfId="1" applyNumberFormat="1" applyFont="1" applyFill="1" applyBorder="1" applyAlignment="1">
      <alignment horizontal="right" vertical="top" wrapText="1" readingOrder="1"/>
    </xf>
    <xf numFmtId="164" fontId="9" fillId="3" borderId="26" xfId="1" applyNumberFormat="1" applyFont="1" applyFill="1" applyBorder="1" applyAlignment="1">
      <alignment horizontal="right" vertical="top" wrapText="1" readingOrder="1"/>
    </xf>
    <xf numFmtId="164" fontId="9" fillId="3" borderId="24" xfId="1" applyNumberFormat="1" applyFont="1" applyFill="1" applyBorder="1" applyAlignment="1">
      <alignment horizontal="right" vertical="top" wrapText="1" readingOrder="1"/>
    </xf>
    <xf numFmtId="164" fontId="9" fillId="3" borderId="18" xfId="1" applyNumberFormat="1" applyFont="1" applyFill="1" applyBorder="1" applyAlignment="1">
      <alignment horizontal="right" vertical="top" wrapText="1" readingOrder="1"/>
    </xf>
    <xf numFmtId="164" fontId="9" fillId="3" borderId="19" xfId="1" applyNumberFormat="1" applyFont="1" applyFill="1" applyBorder="1" applyAlignment="1">
      <alignment horizontal="right" vertical="top" wrapText="1" readingOrder="1"/>
    </xf>
    <xf numFmtId="164" fontId="9" fillId="0" borderId="17" xfId="1" applyNumberFormat="1" applyFont="1" applyBorder="1" applyAlignment="1">
      <alignment vertical="top" wrapText="1" readingOrder="1"/>
    </xf>
    <xf numFmtId="0" fontId="9" fillId="0" borderId="17" xfId="1" applyFont="1" applyBorder="1" applyAlignment="1">
      <alignment vertical="top" wrapText="1" readingOrder="1"/>
    </xf>
    <xf numFmtId="164" fontId="8" fillId="0" borderId="23" xfId="1" applyNumberFormat="1" applyFont="1" applyBorder="1" applyAlignment="1">
      <alignment horizontal="right" vertical="top" wrapText="1" readingOrder="1"/>
    </xf>
    <xf numFmtId="0" fontId="15" fillId="0" borderId="23" xfId="1" applyFont="1" applyBorder="1" applyAlignment="1">
      <alignment horizontal="right" vertical="top" wrapText="1"/>
    </xf>
    <xf numFmtId="0" fontId="8" fillId="3" borderId="14" xfId="1" applyFont="1" applyFill="1" applyBorder="1" applyAlignment="1">
      <alignment vertical="top" wrapText="1" readingOrder="1"/>
    </xf>
    <xf numFmtId="0" fontId="15" fillId="3" borderId="16" xfId="1" applyFont="1" applyFill="1" applyBorder="1" applyAlignment="1">
      <alignment vertical="top" wrapText="1"/>
    </xf>
    <xf numFmtId="164" fontId="8" fillId="3" borderId="31" xfId="1" applyNumberFormat="1" applyFont="1" applyFill="1" applyBorder="1" applyAlignment="1">
      <alignment horizontal="right" vertical="top" wrapText="1" readingOrder="1"/>
    </xf>
    <xf numFmtId="164" fontId="8" fillId="3" borderId="32" xfId="1" applyNumberFormat="1" applyFont="1" applyFill="1" applyBorder="1" applyAlignment="1">
      <alignment horizontal="right" vertical="top" wrapText="1" readingOrder="1"/>
    </xf>
    <xf numFmtId="0" fontId="8" fillId="0" borderId="22" xfId="1" applyFont="1" applyBorder="1" applyAlignment="1">
      <alignment vertical="top" wrapText="1" readingOrder="1"/>
    </xf>
    <xf numFmtId="0" fontId="15" fillId="0" borderId="22" xfId="1" applyFont="1" applyBorder="1" applyAlignment="1">
      <alignment vertical="top" wrapText="1"/>
    </xf>
    <xf numFmtId="4" fontId="11" fillId="0" borderId="29" xfId="0" applyNumberFormat="1" applyFont="1" applyFill="1" applyBorder="1" applyAlignment="1">
      <alignment horizontal="right" vertical="top"/>
    </xf>
    <xf numFmtId="4" fontId="11" fillId="0" borderId="30" xfId="0" applyNumberFormat="1" applyFont="1" applyFill="1" applyBorder="1" applyAlignment="1">
      <alignment horizontal="right" vertical="top"/>
    </xf>
    <xf numFmtId="0" fontId="8" fillId="3" borderId="8" xfId="1" applyFont="1" applyFill="1" applyBorder="1" applyAlignment="1">
      <alignment horizontal="left" vertical="top" wrapText="1" readingOrder="1"/>
    </xf>
    <xf numFmtId="0" fontId="8" fillId="3" borderId="9" xfId="1" applyFont="1" applyFill="1" applyBorder="1" applyAlignment="1">
      <alignment horizontal="left" vertical="top" wrapText="1" readingOrder="1"/>
    </xf>
    <xf numFmtId="4" fontId="8" fillId="0" borderId="20" xfId="1" applyNumberFormat="1" applyFont="1" applyBorder="1" applyAlignment="1">
      <alignment horizontal="right" vertical="top" wrapText="1" readingOrder="1"/>
    </xf>
    <xf numFmtId="164" fontId="8" fillId="0" borderId="27" xfId="1" applyNumberFormat="1" applyFont="1" applyBorder="1" applyAlignment="1">
      <alignment horizontal="right" vertical="top" wrapText="1" readingOrder="1"/>
    </xf>
    <xf numFmtId="164" fontId="8" fillId="0" borderId="28" xfId="1" applyNumberFormat="1" applyFont="1" applyBorder="1" applyAlignment="1">
      <alignment horizontal="right" vertical="top" wrapText="1" readingOrder="1"/>
    </xf>
    <xf numFmtId="4" fontId="11" fillId="0" borderId="21" xfId="1" applyNumberFormat="1" applyFont="1" applyBorder="1" applyAlignment="1">
      <alignment horizontal="right" vertical="top" wrapText="1"/>
    </xf>
    <xf numFmtId="4" fontId="11" fillId="0" borderId="14" xfId="1" applyNumberFormat="1" applyFont="1" applyBorder="1" applyAlignment="1">
      <alignment horizontal="right" vertical="top" wrapText="1"/>
    </xf>
    <xf numFmtId="0" fontId="7" fillId="2" borderId="2" xfId="1" applyFont="1" applyFill="1" applyBorder="1" applyAlignment="1">
      <alignment horizontal="center" vertical="top" wrapText="1" readingOrder="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1" fillId="0" borderId="3" xfId="1" applyFont="1" applyBorder="1" applyAlignment="1">
      <alignment vertical="top" wrapText="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2" borderId="15" xfId="1" applyFont="1" applyFill="1" applyBorder="1" applyAlignment="1">
      <alignment vertical="top" wrapText="1"/>
    </xf>
    <xf numFmtId="0" fontId="1" fillId="0" borderId="16" xfId="1" applyFont="1" applyBorder="1" applyAlignment="1">
      <alignment vertical="top" wrapText="1"/>
    </xf>
    <xf numFmtId="0" fontId="1" fillId="0" borderId="6" xfId="1" applyFont="1" applyBorder="1" applyAlignment="1">
      <alignment vertical="top" wrapText="1"/>
    </xf>
    <xf numFmtId="0" fontId="1" fillId="0" borderId="0" xfId="0" applyFont="1" applyFill="1" applyBorder="1"/>
    <xf numFmtId="0" fontId="1" fillId="0" borderId="1" xfId="1" applyFont="1" applyBorder="1" applyAlignment="1">
      <alignment vertical="top" wrapText="1"/>
    </xf>
    <xf numFmtId="0" fontId="7" fillId="2" borderId="0" xfId="1" applyFont="1" applyFill="1" applyAlignment="1">
      <alignment horizontal="center" vertical="center" wrapText="1" readingOrder="1"/>
    </xf>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164" fontId="13" fillId="0" borderId="0" xfId="1" applyNumberFormat="1" applyFont="1" applyBorder="1" applyAlignment="1">
      <alignment vertical="top" wrapText="1" readingOrder="1"/>
    </xf>
    <xf numFmtId="0" fontId="14" fillId="0" borderId="0" xfId="1" applyFont="1" applyBorder="1" applyAlignment="1">
      <alignment vertical="top" wrapText="1"/>
    </xf>
    <xf numFmtId="0" fontId="12" fillId="0" borderId="0" xfId="0" applyFont="1" applyFill="1" applyBorder="1" applyAlignment="1">
      <alignment horizontal="right"/>
    </xf>
    <xf numFmtId="0" fontId="4" fillId="0" borderId="0" xfId="1" applyFont="1" applyAlignment="1">
      <alignment horizontal="center" vertical="top" wrapText="1" readingOrder="1"/>
    </xf>
    <xf numFmtId="0" fontId="2" fillId="0" borderId="0" xfId="1" applyFont="1" applyAlignment="1">
      <alignment vertical="top" wrapText="1" readingOrder="1"/>
    </xf>
    <xf numFmtId="0" fontId="4" fillId="0" borderId="0" xfId="1" applyFont="1" applyAlignment="1">
      <alignment vertical="top" wrapText="1" readingOrder="1"/>
    </xf>
    <xf numFmtId="0" fontId="5" fillId="0" borderId="1" xfId="1" applyFont="1" applyBorder="1" applyAlignment="1">
      <alignment horizontal="center" vertical="top" wrapText="1" readingOrder="1"/>
    </xf>
    <xf numFmtId="0" fontId="3" fillId="0" borderId="0" xfId="1" applyFont="1" applyAlignment="1">
      <alignment vertical="top" wrapText="1" readingOrder="1"/>
    </xf>
    <xf numFmtId="0" fontId="5" fillId="0" borderId="1" xfId="1" applyFont="1" applyBorder="1" applyAlignment="1">
      <alignment horizontal="center" vertical="center" wrapText="1" readingOrder="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1" xfId="1" applyFont="1" applyBorder="1" applyAlignment="1">
      <alignment horizontal="center" vertical="top" wrapText="1" readingOrder="1"/>
    </xf>
    <xf numFmtId="0" fontId="7" fillId="2" borderId="2" xfId="1" applyFont="1" applyFill="1" applyBorder="1" applyAlignment="1">
      <alignment horizontal="left" vertical="center" wrapText="1"/>
    </xf>
    <xf numFmtId="0" fontId="1" fillId="2" borderId="7" xfId="1" applyFont="1" applyFill="1" applyBorder="1" applyAlignment="1">
      <alignment horizontal="left" vertical="top" wrapText="1"/>
    </xf>
    <xf numFmtId="0" fontId="1" fillId="2" borderId="14" xfId="1"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9"/>
  <sheetViews>
    <sheetView showGridLines="0" tabSelected="1" view="pageBreakPreview" zoomScale="80" zoomScaleNormal="80" zoomScaleSheetLayoutView="80" workbookViewId="0">
      <selection activeCell="Q15" sqref="Q15:S19"/>
    </sheetView>
  </sheetViews>
  <sheetFormatPr defaultRowHeight="15" x14ac:dyDescent="0.25"/>
  <cols>
    <col min="1" max="1" width="5.5703125" customWidth="1"/>
    <col min="2" max="2" width="13.7109375" customWidth="1"/>
    <col min="3" max="3" width="6.140625" customWidth="1"/>
    <col min="4" max="4" width="13" customWidth="1"/>
    <col min="5" max="5" width="0" hidden="1" customWidth="1"/>
    <col min="6" max="6" width="13.140625" customWidth="1"/>
    <col min="7" max="7" width="18.42578125" customWidth="1"/>
    <col min="8" max="8" width="4.5703125" customWidth="1"/>
    <col min="9" max="9" width="13.42578125" customWidth="1"/>
    <col min="10" max="11" width="4.5703125" customWidth="1"/>
    <col min="12" max="12" width="7.7109375" customWidth="1"/>
    <col min="13" max="13" width="16.85546875" customWidth="1"/>
    <col min="14" max="14" width="3.7109375" customWidth="1"/>
    <col min="15" max="15" width="11" customWidth="1"/>
    <col min="16" max="16" width="14.7109375" customWidth="1"/>
    <col min="17" max="17" width="0.85546875" customWidth="1"/>
    <col min="18" max="18" width="16.7109375" customWidth="1"/>
    <col min="19" max="19" width="3" customWidth="1"/>
    <col min="20" max="20" width="36.42578125" style="12" customWidth="1"/>
    <col min="21" max="21" width="4.140625" customWidth="1"/>
  </cols>
  <sheetData>
    <row r="1" spans="1:20" ht="21.75" customHeight="1" x14ac:dyDescent="0.25">
      <c r="R1" s="128" t="s">
        <v>111</v>
      </c>
      <c r="S1" s="128"/>
      <c r="T1" s="128"/>
    </row>
    <row r="2" spans="1:20" ht="65.25" customHeight="1" x14ac:dyDescent="0.25">
      <c r="A2" s="130" t="s">
        <v>0</v>
      </c>
      <c r="B2" s="119"/>
      <c r="C2" s="119"/>
      <c r="D2" s="119"/>
      <c r="E2" s="119"/>
      <c r="F2" s="119"/>
      <c r="G2" s="119"/>
      <c r="H2" s="119"/>
      <c r="I2" s="119"/>
      <c r="J2" s="119"/>
      <c r="K2" s="119"/>
      <c r="L2" s="119"/>
      <c r="M2" s="119"/>
      <c r="N2" s="119"/>
      <c r="O2" s="119"/>
      <c r="P2" s="119"/>
      <c r="Q2" s="119"/>
      <c r="R2" s="133" t="s">
        <v>112</v>
      </c>
      <c r="S2" s="119"/>
      <c r="T2" s="119"/>
    </row>
    <row r="3" spans="1:20" ht="17.100000000000001" customHeight="1" x14ac:dyDescent="0.25">
      <c r="A3" s="130" t="s">
        <v>0</v>
      </c>
      <c r="B3" s="119"/>
      <c r="C3" s="119"/>
      <c r="D3" s="119"/>
      <c r="E3" s="119"/>
      <c r="F3" s="119"/>
      <c r="G3" s="119"/>
      <c r="H3" s="119"/>
      <c r="I3" s="119"/>
      <c r="J3" s="119"/>
      <c r="K3" s="119"/>
      <c r="L3" s="119"/>
      <c r="M3" s="119"/>
      <c r="N3" s="119"/>
      <c r="O3" s="119"/>
      <c r="P3" s="119"/>
      <c r="Q3" s="119"/>
      <c r="R3" s="133" t="s">
        <v>0</v>
      </c>
      <c r="S3" s="119"/>
      <c r="T3" s="119"/>
    </row>
    <row r="4" spans="1:20" ht="17.100000000000001" customHeight="1" x14ac:dyDescent="0.25">
      <c r="A4" s="131" t="s">
        <v>0</v>
      </c>
      <c r="B4" s="119"/>
      <c r="C4" s="119"/>
      <c r="D4" s="134" t="s">
        <v>1</v>
      </c>
      <c r="E4" s="120"/>
      <c r="F4" s="120"/>
      <c r="G4" s="120"/>
      <c r="H4" s="120"/>
      <c r="I4" s="120"/>
      <c r="J4" s="120"/>
      <c r="K4" s="120"/>
      <c r="L4" s="120"/>
      <c r="M4" s="120"/>
      <c r="N4" s="120"/>
      <c r="O4" s="120"/>
      <c r="P4" s="120"/>
      <c r="Q4" s="120"/>
      <c r="R4" s="120"/>
      <c r="S4" s="131" t="s">
        <v>0</v>
      </c>
      <c r="T4" s="119"/>
    </row>
    <row r="5" spans="1:20" ht="17.100000000000001" customHeight="1" x14ac:dyDescent="0.25">
      <c r="A5" s="129" t="s">
        <v>2</v>
      </c>
      <c r="B5" s="119"/>
      <c r="C5" s="119"/>
      <c r="D5" s="119"/>
      <c r="E5" s="119"/>
      <c r="F5" s="119"/>
      <c r="G5" s="119"/>
      <c r="H5" s="119"/>
      <c r="I5" s="119"/>
      <c r="J5" s="119"/>
      <c r="K5" s="119"/>
      <c r="L5" s="119"/>
      <c r="M5" s="119"/>
      <c r="N5" s="119"/>
      <c r="O5" s="119"/>
      <c r="P5" s="119"/>
      <c r="Q5" s="119"/>
      <c r="R5" s="119"/>
      <c r="S5" s="119"/>
      <c r="T5" s="119"/>
    </row>
    <row r="6" spans="1:20" ht="17.100000000000001" customHeight="1" x14ac:dyDescent="0.25">
      <c r="A6" s="130" t="s">
        <v>0</v>
      </c>
      <c r="B6" s="119"/>
      <c r="C6" s="119"/>
      <c r="D6" s="119"/>
      <c r="E6" s="119"/>
      <c r="F6" s="119"/>
      <c r="G6" s="119"/>
      <c r="H6" s="119"/>
      <c r="I6" s="119"/>
      <c r="J6" s="119"/>
      <c r="K6" s="119"/>
      <c r="L6" s="119"/>
      <c r="M6" s="119"/>
      <c r="N6" s="119"/>
      <c r="O6" s="119"/>
      <c r="P6" s="119"/>
      <c r="Q6" s="119"/>
      <c r="R6" s="119"/>
      <c r="S6" s="119"/>
      <c r="T6" s="119"/>
    </row>
    <row r="7" spans="1:20" ht="17.100000000000001" customHeight="1" x14ac:dyDescent="0.25">
      <c r="A7" s="131" t="s">
        <v>0</v>
      </c>
      <c r="B7" s="119"/>
      <c r="C7" s="119"/>
      <c r="D7" s="132" t="s">
        <v>3</v>
      </c>
      <c r="E7" s="120"/>
      <c r="F7" s="120"/>
      <c r="G7" s="120"/>
      <c r="H7" s="120"/>
      <c r="I7" s="120"/>
      <c r="J7" s="120"/>
      <c r="K7" s="120"/>
      <c r="L7" s="120"/>
      <c r="M7" s="120"/>
      <c r="N7" s="120"/>
      <c r="O7" s="120"/>
      <c r="P7" s="120"/>
      <c r="Q7" s="120"/>
      <c r="R7" s="120"/>
      <c r="S7" s="131" t="s">
        <v>0</v>
      </c>
      <c r="T7" s="119"/>
    </row>
    <row r="8" spans="1:20" ht="17.100000000000001" customHeight="1" x14ac:dyDescent="0.25">
      <c r="A8" s="129" t="s">
        <v>4</v>
      </c>
      <c r="B8" s="119"/>
      <c r="C8" s="119"/>
      <c r="D8" s="119"/>
      <c r="E8" s="119"/>
      <c r="F8" s="119"/>
      <c r="G8" s="119"/>
      <c r="H8" s="119"/>
      <c r="I8" s="119"/>
      <c r="J8" s="119"/>
      <c r="K8" s="119"/>
      <c r="L8" s="119"/>
      <c r="M8" s="119"/>
      <c r="N8" s="119"/>
      <c r="O8" s="119"/>
      <c r="P8" s="119"/>
      <c r="Q8" s="119"/>
      <c r="R8" s="119"/>
      <c r="S8" s="119"/>
      <c r="T8" s="119"/>
    </row>
    <row r="9" spans="1:20" ht="15" customHeight="1" x14ac:dyDescent="0.25">
      <c r="A9" s="135" t="s">
        <v>0</v>
      </c>
      <c r="B9" s="119"/>
      <c r="C9" s="119"/>
      <c r="D9" s="119"/>
      <c r="E9" s="119"/>
      <c r="F9" s="119"/>
      <c r="G9" s="119"/>
      <c r="H9" s="119"/>
      <c r="I9" s="119"/>
      <c r="J9" s="119"/>
      <c r="K9" s="119"/>
      <c r="L9" s="119"/>
      <c r="M9" s="119"/>
      <c r="N9" s="119"/>
      <c r="O9" s="119"/>
      <c r="P9" s="119"/>
      <c r="Q9" s="119"/>
      <c r="R9" s="119"/>
      <c r="S9" s="119"/>
      <c r="T9" s="119"/>
    </row>
    <row r="10" spans="1:20" ht="15" customHeight="1" x14ac:dyDescent="0.25">
      <c r="A10" s="136" t="s">
        <v>5</v>
      </c>
      <c r="B10" s="119"/>
      <c r="C10" s="119"/>
      <c r="D10" s="119"/>
      <c r="E10" s="119"/>
      <c r="F10" s="119"/>
      <c r="G10" s="119"/>
      <c r="H10" s="119"/>
      <c r="I10" s="119"/>
      <c r="J10" s="119"/>
      <c r="K10" s="119"/>
      <c r="L10" s="119"/>
      <c r="M10" s="119"/>
      <c r="N10" s="119"/>
      <c r="O10" s="119"/>
      <c r="P10" s="119"/>
      <c r="Q10" s="119"/>
      <c r="R10" s="119"/>
      <c r="S10" s="119"/>
      <c r="T10" s="119"/>
    </row>
    <row r="11" spans="1:20" ht="17.100000000000001" customHeight="1" x14ac:dyDescent="0.25">
      <c r="A11" s="137" t="s">
        <v>0</v>
      </c>
      <c r="B11" s="119"/>
      <c r="C11" s="119"/>
      <c r="D11" s="119"/>
      <c r="E11" s="119"/>
      <c r="F11" s="119"/>
      <c r="G11" s="119"/>
      <c r="H11" s="119"/>
      <c r="I11" s="119"/>
      <c r="J11" s="119"/>
      <c r="K11" s="119"/>
      <c r="L11" s="119"/>
      <c r="M11" s="119"/>
      <c r="N11" s="119"/>
      <c r="O11" s="119"/>
      <c r="P11" s="119"/>
      <c r="Q11" s="119"/>
      <c r="R11" s="119"/>
      <c r="S11" s="119"/>
      <c r="T11" s="119"/>
    </row>
    <row r="12" spans="1:20" x14ac:dyDescent="0.25">
      <c r="A12" s="131" t="s">
        <v>0</v>
      </c>
      <c r="B12" s="119"/>
      <c r="C12" s="119"/>
      <c r="D12" s="119"/>
      <c r="E12" s="119"/>
      <c r="F12" s="119"/>
      <c r="G12" s="119"/>
      <c r="H12" s="119"/>
      <c r="I12" s="138" t="s">
        <v>6</v>
      </c>
      <c r="J12" s="120"/>
      <c r="K12" s="1" t="s">
        <v>7</v>
      </c>
      <c r="L12" s="138" t="s">
        <v>8</v>
      </c>
      <c r="M12" s="120"/>
      <c r="N12" s="120"/>
      <c r="O12" s="131" t="s">
        <v>0</v>
      </c>
      <c r="P12" s="119"/>
      <c r="Q12" s="119"/>
      <c r="R12" s="119"/>
      <c r="S12" s="119"/>
      <c r="T12" s="119"/>
    </row>
    <row r="13" spans="1:20" ht="0" hidden="1" customHeight="1" x14ac:dyDescent="0.25"/>
    <row r="14" spans="1:20" ht="12.2" customHeight="1" x14ac:dyDescent="0.25"/>
    <row r="15" spans="1:20" ht="17.25" customHeight="1" x14ac:dyDescent="0.25">
      <c r="A15" s="110" t="s">
        <v>9</v>
      </c>
      <c r="B15" s="110" t="s">
        <v>10</v>
      </c>
      <c r="C15" s="110" t="s">
        <v>11</v>
      </c>
      <c r="D15" s="113"/>
      <c r="E15" s="110" t="s">
        <v>12</v>
      </c>
      <c r="F15" s="79"/>
      <c r="G15" s="79"/>
      <c r="H15" s="79"/>
      <c r="I15" s="79"/>
      <c r="J15" s="79"/>
      <c r="K15" s="79"/>
      <c r="L15" s="79"/>
      <c r="M15" s="79"/>
      <c r="N15" s="79"/>
      <c r="O15" s="79"/>
      <c r="P15" s="80"/>
      <c r="Q15" s="110" t="s">
        <v>13</v>
      </c>
      <c r="R15" s="118"/>
      <c r="S15" s="113"/>
      <c r="T15" s="139" t="s">
        <v>14</v>
      </c>
    </row>
    <row r="16" spans="1:20" ht="20.45" customHeight="1" x14ac:dyDescent="0.25">
      <c r="A16" s="111"/>
      <c r="B16" s="111"/>
      <c r="C16" s="114"/>
      <c r="D16" s="115"/>
      <c r="E16" s="110" t="s">
        <v>15</v>
      </c>
      <c r="F16" s="113"/>
      <c r="G16" s="110" t="s">
        <v>16</v>
      </c>
      <c r="H16" s="79"/>
      <c r="I16" s="80"/>
      <c r="J16" s="121" t="s">
        <v>17</v>
      </c>
      <c r="K16" s="119"/>
      <c r="L16" s="119"/>
      <c r="M16" s="119"/>
      <c r="N16" s="119"/>
      <c r="O16" s="119"/>
      <c r="P16" s="119"/>
      <c r="Q16" s="114"/>
      <c r="R16" s="119"/>
      <c r="S16" s="115"/>
      <c r="T16" s="140"/>
    </row>
    <row r="17" spans="1:20" ht="16.350000000000001" customHeight="1" x14ac:dyDescent="0.25">
      <c r="A17" s="111"/>
      <c r="B17" s="111"/>
      <c r="C17" s="114"/>
      <c r="D17" s="115"/>
      <c r="E17" s="114"/>
      <c r="F17" s="115"/>
      <c r="G17" s="110" t="s">
        <v>18</v>
      </c>
      <c r="H17" s="122" t="s">
        <v>0</v>
      </c>
      <c r="I17" s="79"/>
      <c r="J17" s="123" t="s">
        <v>19</v>
      </c>
      <c r="K17" s="124"/>
      <c r="L17" s="124"/>
      <c r="M17" s="124"/>
      <c r="N17" s="124"/>
      <c r="O17" s="124"/>
      <c r="P17" s="125"/>
      <c r="Q17" s="114"/>
      <c r="R17" s="119"/>
      <c r="S17" s="115"/>
      <c r="T17" s="140"/>
    </row>
    <row r="18" spans="1:20" ht="17.100000000000001" customHeight="1" x14ac:dyDescent="0.25">
      <c r="A18" s="111"/>
      <c r="B18" s="111"/>
      <c r="C18" s="114"/>
      <c r="D18" s="115"/>
      <c r="E18" s="114"/>
      <c r="F18" s="115"/>
      <c r="G18" s="111"/>
      <c r="H18" s="110" t="s">
        <v>20</v>
      </c>
      <c r="I18" s="113"/>
      <c r="J18" s="110" t="s">
        <v>21</v>
      </c>
      <c r="K18" s="79"/>
      <c r="L18" s="79"/>
      <c r="M18" s="79"/>
      <c r="N18" s="79"/>
      <c r="O18" s="79"/>
      <c r="P18" s="80"/>
      <c r="Q18" s="114"/>
      <c r="R18" s="119"/>
      <c r="S18" s="115"/>
      <c r="T18" s="140"/>
    </row>
    <row r="19" spans="1:20" ht="50.1" customHeight="1" x14ac:dyDescent="0.25">
      <c r="A19" s="112"/>
      <c r="B19" s="112"/>
      <c r="C19" s="116"/>
      <c r="D19" s="117"/>
      <c r="E19" s="116"/>
      <c r="F19" s="117"/>
      <c r="G19" s="112"/>
      <c r="H19" s="116"/>
      <c r="I19" s="117"/>
      <c r="J19" s="110" t="s">
        <v>20</v>
      </c>
      <c r="K19" s="79"/>
      <c r="L19" s="80"/>
      <c r="M19" s="2" t="s">
        <v>22</v>
      </c>
      <c r="N19" s="110" t="s">
        <v>23</v>
      </c>
      <c r="O19" s="80"/>
      <c r="P19" s="2" t="s">
        <v>24</v>
      </c>
      <c r="Q19" s="116"/>
      <c r="R19" s="120"/>
      <c r="S19" s="117"/>
      <c r="T19" s="141"/>
    </row>
    <row r="20" spans="1:20" x14ac:dyDescent="0.25">
      <c r="A20" s="3" t="s">
        <v>25</v>
      </c>
      <c r="B20" s="3" t="s">
        <v>26</v>
      </c>
      <c r="C20" s="109" t="s">
        <v>27</v>
      </c>
      <c r="D20" s="80"/>
      <c r="E20" s="109" t="s">
        <v>28</v>
      </c>
      <c r="F20" s="80"/>
      <c r="G20" s="3" t="s">
        <v>29</v>
      </c>
      <c r="H20" s="109" t="s">
        <v>30</v>
      </c>
      <c r="I20" s="80"/>
      <c r="J20" s="109" t="s">
        <v>31</v>
      </c>
      <c r="K20" s="79"/>
      <c r="L20" s="80"/>
      <c r="M20" s="3" t="s">
        <v>32</v>
      </c>
      <c r="N20" s="109" t="s">
        <v>33</v>
      </c>
      <c r="O20" s="80"/>
      <c r="P20" s="3" t="s">
        <v>34</v>
      </c>
      <c r="Q20" s="109" t="s">
        <v>35</v>
      </c>
      <c r="R20" s="79"/>
      <c r="S20" s="80"/>
      <c r="T20" s="13" t="s">
        <v>36</v>
      </c>
    </row>
    <row r="21" spans="1:20" ht="16.5" customHeight="1" x14ac:dyDescent="0.25">
      <c r="A21" s="36" t="s">
        <v>37</v>
      </c>
      <c r="B21" s="36" t="s">
        <v>38</v>
      </c>
      <c r="C21" s="61" t="s">
        <v>39</v>
      </c>
      <c r="D21" s="62"/>
      <c r="E21" s="74">
        <f>G21+H21+J21+M21+N21+P21</f>
        <v>186988.77000000002</v>
      </c>
      <c r="F21" s="75"/>
      <c r="G21" s="46">
        <v>135843.42000000001</v>
      </c>
      <c r="H21" s="40">
        <v>0</v>
      </c>
      <c r="I21" s="41"/>
      <c r="J21" s="40">
        <v>14024.16</v>
      </c>
      <c r="K21" s="44"/>
      <c r="L21" s="41"/>
      <c r="M21" s="46">
        <v>37121.19</v>
      </c>
      <c r="N21" s="40">
        <v>0</v>
      </c>
      <c r="O21" s="41"/>
      <c r="P21" s="46">
        <v>0</v>
      </c>
      <c r="Q21" s="48">
        <v>43007</v>
      </c>
      <c r="R21" s="49"/>
      <c r="S21" s="50"/>
      <c r="T21" s="38" t="s">
        <v>0</v>
      </c>
    </row>
    <row r="22" spans="1:20" s="6" customFormat="1" ht="24.75" customHeight="1" x14ac:dyDescent="0.25">
      <c r="A22" s="37"/>
      <c r="B22" s="37"/>
      <c r="C22" s="63"/>
      <c r="D22" s="64"/>
      <c r="E22" s="76"/>
      <c r="F22" s="77"/>
      <c r="G22" s="47"/>
      <c r="H22" s="42"/>
      <c r="I22" s="43"/>
      <c r="J22" s="42"/>
      <c r="K22" s="45"/>
      <c r="L22" s="43"/>
      <c r="M22" s="47"/>
      <c r="N22" s="42"/>
      <c r="O22" s="43"/>
      <c r="P22" s="47"/>
      <c r="Q22" s="51"/>
      <c r="R22" s="52"/>
      <c r="S22" s="53"/>
      <c r="T22" s="39"/>
    </row>
    <row r="23" spans="1:20" ht="72.75" customHeight="1" x14ac:dyDescent="0.25">
      <c r="A23" s="4" t="s">
        <v>40</v>
      </c>
      <c r="B23" s="4" t="s">
        <v>41</v>
      </c>
      <c r="C23" s="65" t="s">
        <v>42</v>
      </c>
      <c r="D23" s="66"/>
      <c r="E23" s="72">
        <f>G23+H23+J23+M23+N23+P23</f>
        <v>1430708.28</v>
      </c>
      <c r="F23" s="73"/>
      <c r="G23" s="23">
        <v>1100202.22</v>
      </c>
      <c r="H23" s="55">
        <v>0</v>
      </c>
      <c r="I23" s="57"/>
      <c r="J23" s="55">
        <v>0</v>
      </c>
      <c r="K23" s="56"/>
      <c r="L23" s="57"/>
      <c r="M23" s="23">
        <v>330506.06</v>
      </c>
      <c r="N23" s="55">
        <v>0</v>
      </c>
      <c r="O23" s="57"/>
      <c r="P23" s="23">
        <v>0</v>
      </c>
      <c r="Q23" s="58">
        <v>42674</v>
      </c>
      <c r="R23" s="56"/>
      <c r="S23" s="57"/>
      <c r="T23" s="15" t="s">
        <v>0</v>
      </c>
    </row>
    <row r="24" spans="1:20" ht="45" customHeight="1" x14ac:dyDescent="0.25">
      <c r="A24" s="4" t="s">
        <v>43</v>
      </c>
      <c r="B24" s="16" t="s">
        <v>41</v>
      </c>
      <c r="C24" s="65" t="s">
        <v>44</v>
      </c>
      <c r="D24" s="66"/>
      <c r="E24" s="67">
        <f>G24+H24+J24+M24+N24+P24</f>
        <v>473404.73</v>
      </c>
      <c r="F24" s="68"/>
      <c r="G24" s="22">
        <v>328997.46999999997</v>
      </c>
      <c r="H24" s="69">
        <v>0</v>
      </c>
      <c r="I24" s="70"/>
      <c r="J24" s="69">
        <v>37284.42</v>
      </c>
      <c r="K24" s="71"/>
      <c r="L24" s="70"/>
      <c r="M24" s="22">
        <v>107122.84</v>
      </c>
      <c r="N24" s="55">
        <v>0</v>
      </c>
      <c r="O24" s="57"/>
      <c r="P24" s="23">
        <v>0</v>
      </c>
      <c r="Q24" s="58">
        <v>43830</v>
      </c>
      <c r="R24" s="56"/>
      <c r="S24" s="57"/>
      <c r="T24" s="15" t="s">
        <v>45</v>
      </c>
    </row>
    <row r="25" spans="1:20" ht="17.25" customHeight="1" x14ac:dyDescent="0.25">
      <c r="A25" s="36" t="s">
        <v>46</v>
      </c>
      <c r="B25" s="36" t="s">
        <v>47</v>
      </c>
      <c r="C25" s="61" t="s">
        <v>48</v>
      </c>
      <c r="D25" s="62"/>
      <c r="E25" s="40">
        <f t="shared" ref="E25" si="0">G25+H25+J25+M25+N25+P25</f>
        <v>1017282.1200000001</v>
      </c>
      <c r="F25" s="41"/>
      <c r="G25" s="46">
        <v>751240.56</v>
      </c>
      <c r="H25" s="40">
        <v>0</v>
      </c>
      <c r="I25" s="41"/>
      <c r="J25" s="40">
        <v>0</v>
      </c>
      <c r="K25" s="44"/>
      <c r="L25" s="41"/>
      <c r="M25" s="46">
        <v>266041.56</v>
      </c>
      <c r="N25" s="40">
        <v>0</v>
      </c>
      <c r="O25" s="41"/>
      <c r="P25" s="46">
        <v>0</v>
      </c>
      <c r="Q25" s="48">
        <v>43281</v>
      </c>
      <c r="R25" s="49"/>
      <c r="S25" s="50"/>
      <c r="T25" s="38" t="s">
        <v>49</v>
      </c>
    </row>
    <row r="26" spans="1:20" s="6" customFormat="1" ht="20.25" customHeight="1" x14ac:dyDescent="0.25">
      <c r="A26" s="37"/>
      <c r="B26" s="37"/>
      <c r="C26" s="63"/>
      <c r="D26" s="64"/>
      <c r="E26" s="42"/>
      <c r="F26" s="43"/>
      <c r="G26" s="47"/>
      <c r="H26" s="42"/>
      <c r="I26" s="43"/>
      <c r="J26" s="42"/>
      <c r="K26" s="45"/>
      <c r="L26" s="43"/>
      <c r="M26" s="47"/>
      <c r="N26" s="42"/>
      <c r="O26" s="43"/>
      <c r="P26" s="47"/>
      <c r="Q26" s="51"/>
      <c r="R26" s="52"/>
      <c r="S26" s="53"/>
      <c r="T26" s="39"/>
    </row>
    <row r="27" spans="1:20" ht="51.75" customHeight="1" x14ac:dyDescent="0.25">
      <c r="A27" s="4" t="s">
        <v>50</v>
      </c>
      <c r="B27" s="16" t="s">
        <v>47</v>
      </c>
      <c r="C27" s="65" t="s">
        <v>51</v>
      </c>
      <c r="D27" s="66"/>
      <c r="E27" s="69">
        <f>G27+H27++J27+M27+N27+P27</f>
        <v>517340.39</v>
      </c>
      <c r="F27" s="70"/>
      <c r="G27" s="22">
        <v>422658.95</v>
      </c>
      <c r="H27" s="69">
        <v>0</v>
      </c>
      <c r="I27" s="70"/>
      <c r="J27" s="69">
        <v>0</v>
      </c>
      <c r="K27" s="71"/>
      <c r="L27" s="70"/>
      <c r="M27" s="22">
        <v>94681.44</v>
      </c>
      <c r="N27" s="55">
        <v>0</v>
      </c>
      <c r="O27" s="57"/>
      <c r="P27" s="23">
        <v>0</v>
      </c>
      <c r="Q27" s="58">
        <v>43616</v>
      </c>
      <c r="R27" s="56"/>
      <c r="S27" s="57"/>
      <c r="T27" s="15" t="s">
        <v>52</v>
      </c>
    </row>
    <row r="28" spans="1:20" ht="16.5" customHeight="1" x14ac:dyDescent="0.25">
      <c r="A28" s="36" t="s">
        <v>53</v>
      </c>
      <c r="B28" s="36" t="s">
        <v>54</v>
      </c>
      <c r="C28" s="61" t="s">
        <v>55</v>
      </c>
      <c r="D28" s="62"/>
      <c r="E28" s="25"/>
      <c r="F28" s="107">
        <f>G28+H28+J28+M28+N28+P28</f>
        <v>1112904.0699999998</v>
      </c>
      <c r="G28" s="46">
        <v>252000</v>
      </c>
      <c r="H28" s="40">
        <v>0</v>
      </c>
      <c r="I28" s="41"/>
      <c r="J28" s="40">
        <v>0</v>
      </c>
      <c r="K28" s="44"/>
      <c r="L28" s="41"/>
      <c r="M28" s="46">
        <v>860904.07</v>
      </c>
      <c r="N28" s="40">
        <v>0</v>
      </c>
      <c r="O28" s="41"/>
      <c r="P28" s="46">
        <v>0</v>
      </c>
      <c r="Q28" s="48">
        <v>43646</v>
      </c>
      <c r="R28" s="49"/>
      <c r="S28" s="50"/>
      <c r="T28" s="38" t="s">
        <v>52</v>
      </c>
    </row>
    <row r="29" spans="1:20" s="6" customFormat="1" ht="22.5" customHeight="1" x14ac:dyDescent="0.25">
      <c r="A29" s="37"/>
      <c r="B29" s="37"/>
      <c r="C29" s="63"/>
      <c r="D29" s="64"/>
      <c r="E29" s="23"/>
      <c r="F29" s="108"/>
      <c r="G29" s="47"/>
      <c r="H29" s="42"/>
      <c r="I29" s="43"/>
      <c r="J29" s="42"/>
      <c r="K29" s="45"/>
      <c r="L29" s="43"/>
      <c r="M29" s="47"/>
      <c r="N29" s="42"/>
      <c r="O29" s="43"/>
      <c r="P29" s="47"/>
      <c r="Q29" s="51"/>
      <c r="R29" s="52"/>
      <c r="S29" s="53"/>
      <c r="T29" s="39"/>
    </row>
    <row r="30" spans="1:20" ht="41.25" customHeight="1" x14ac:dyDescent="0.25">
      <c r="A30" s="4" t="s">
        <v>56</v>
      </c>
      <c r="B30" s="4" t="s">
        <v>54</v>
      </c>
      <c r="C30" s="65" t="s">
        <v>57</v>
      </c>
      <c r="D30" s="66"/>
      <c r="E30" s="55">
        <f>G30+H30+J30+M30+N30+P30</f>
        <v>345600</v>
      </c>
      <c r="F30" s="57"/>
      <c r="G30" s="23">
        <v>293760</v>
      </c>
      <c r="H30" s="55">
        <v>0</v>
      </c>
      <c r="I30" s="57"/>
      <c r="J30" s="55">
        <v>0</v>
      </c>
      <c r="K30" s="56"/>
      <c r="L30" s="57"/>
      <c r="M30" s="23">
        <v>51840</v>
      </c>
      <c r="N30" s="55">
        <v>0</v>
      </c>
      <c r="O30" s="57"/>
      <c r="P30" s="23">
        <v>0</v>
      </c>
      <c r="Q30" s="58">
        <v>43131</v>
      </c>
      <c r="R30" s="56"/>
      <c r="S30" s="57"/>
      <c r="T30" s="15" t="s">
        <v>58</v>
      </c>
    </row>
    <row r="31" spans="1:20" ht="67.150000000000006" customHeight="1" x14ac:dyDescent="0.25">
      <c r="A31" s="4" t="s">
        <v>59</v>
      </c>
      <c r="B31" s="4" t="s">
        <v>54</v>
      </c>
      <c r="C31" s="65" t="s">
        <v>60</v>
      </c>
      <c r="D31" s="66"/>
      <c r="E31" s="55">
        <f>G31+H31+J31+M31+N31+P31</f>
        <v>10251779.359999999</v>
      </c>
      <c r="F31" s="57"/>
      <c r="G31" s="23">
        <v>3472611.43</v>
      </c>
      <c r="H31" s="55">
        <v>0</v>
      </c>
      <c r="I31" s="57"/>
      <c r="J31" s="55">
        <v>0</v>
      </c>
      <c r="K31" s="56"/>
      <c r="L31" s="57"/>
      <c r="M31" s="23">
        <v>6779167.9299999997</v>
      </c>
      <c r="N31" s="55">
        <v>0</v>
      </c>
      <c r="O31" s="57"/>
      <c r="P31" s="23">
        <v>0</v>
      </c>
      <c r="Q31" s="58">
        <v>43434</v>
      </c>
      <c r="R31" s="56"/>
      <c r="S31" s="57"/>
      <c r="T31" s="15" t="s">
        <v>52</v>
      </c>
    </row>
    <row r="32" spans="1:20" ht="57" customHeight="1" x14ac:dyDescent="0.25">
      <c r="A32" s="4" t="s">
        <v>61</v>
      </c>
      <c r="B32" s="4" t="s">
        <v>54</v>
      </c>
      <c r="C32" s="65" t="s">
        <v>62</v>
      </c>
      <c r="D32" s="66"/>
      <c r="E32" s="55">
        <f>G32+H32+J32+M32+N32+P32</f>
        <v>41998</v>
      </c>
      <c r="F32" s="57"/>
      <c r="G32" s="23">
        <v>35698</v>
      </c>
      <c r="H32" s="55">
        <v>0</v>
      </c>
      <c r="I32" s="57"/>
      <c r="J32" s="55">
        <v>0</v>
      </c>
      <c r="K32" s="56"/>
      <c r="L32" s="57"/>
      <c r="M32" s="23">
        <v>6300</v>
      </c>
      <c r="N32" s="55">
        <v>0</v>
      </c>
      <c r="O32" s="57"/>
      <c r="P32" s="23">
        <v>0</v>
      </c>
      <c r="Q32" s="58">
        <v>43100</v>
      </c>
      <c r="R32" s="56"/>
      <c r="S32" s="57"/>
      <c r="T32" s="15" t="s">
        <v>63</v>
      </c>
    </row>
    <row r="33" spans="1:23" ht="44.25" customHeight="1" x14ac:dyDescent="0.25">
      <c r="A33" s="4" t="s">
        <v>64</v>
      </c>
      <c r="B33" s="4" t="s">
        <v>54</v>
      </c>
      <c r="C33" s="65" t="s">
        <v>65</v>
      </c>
      <c r="D33" s="66"/>
      <c r="E33" s="55">
        <f>G33+H33+J33+M33+N33+P33</f>
        <v>41998</v>
      </c>
      <c r="F33" s="57"/>
      <c r="G33" s="23">
        <v>35698</v>
      </c>
      <c r="H33" s="55">
        <v>0</v>
      </c>
      <c r="I33" s="57"/>
      <c r="J33" s="55">
        <v>0</v>
      </c>
      <c r="K33" s="56"/>
      <c r="L33" s="57"/>
      <c r="M33" s="23">
        <v>6300</v>
      </c>
      <c r="N33" s="55">
        <v>0</v>
      </c>
      <c r="O33" s="57"/>
      <c r="P33" s="23">
        <v>0</v>
      </c>
      <c r="Q33" s="58">
        <v>43100</v>
      </c>
      <c r="R33" s="56"/>
      <c r="S33" s="57"/>
      <c r="T33" s="15" t="s">
        <v>66</v>
      </c>
    </row>
    <row r="34" spans="1:23" ht="15" customHeight="1" x14ac:dyDescent="0.25">
      <c r="A34" s="36" t="s">
        <v>67</v>
      </c>
      <c r="B34" s="36" t="s">
        <v>68</v>
      </c>
      <c r="C34" s="61" t="s">
        <v>69</v>
      </c>
      <c r="D34" s="62"/>
      <c r="E34" s="104">
        <v>530568.43000000005</v>
      </c>
      <c r="F34" s="41"/>
      <c r="G34" s="46">
        <v>213921.38</v>
      </c>
      <c r="H34" s="40">
        <v>0</v>
      </c>
      <c r="I34" s="41"/>
      <c r="J34" s="40">
        <v>0</v>
      </c>
      <c r="K34" s="44"/>
      <c r="L34" s="41"/>
      <c r="M34" s="46" t="s">
        <v>110</v>
      </c>
      <c r="N34" s="40">
        <v>0</v>
      </c>
      <c r="O34" s="41"/>
      <c r="P34" s="46">
        <v>0</v>
      </c>
      <c r="Q34" s="48">
        <v>44104</v>
      </c>
      <c r="R34" s="49"/>
      <c r="S34" s="50"/>
      <c r="T34" s="38" t="s">
        <v>45</v>
      </c>
      <c r="U34" s="7"/>
    </row>
    <row r="35" spans="1:23" s="6" customFormat="1" ht="23.25" customHeight="1" x14ac:dyDescent="0.25">
      <c r="A35" s="37"/>
      <c r="B35" s="37"/>
      <c r="C35" s="63"/>
      <c r="D35" s="64"/>
      <c r="E35" s="42"/>
      <c r="F35" s="43"/>
      <c r="G35" s="47"/>
      <c r="H35" s="42"/>
      <c r="I35" s="43"/>
      <c r="J35" s="42"/>
      <c r="K35" s="45"/>
      <c r="L35" s="43"/>
      <c r="M35" s="47"/>
      <c r="N35" s="42"/>
      <c r="O35" s="43"/>
      <c r="P35" s="47"/>
      <c r="Q35" s="51"/>
      <c r="R35" s="52"/>
      <c r="S35" s="53"/>
      <c r="T35" s="39"/>
      <c r="U35" s="9"/>
    </row>
    <row r="36" spans="1:23" ht="39" customHeight="1" x14ac:dyDescent="0.25">
      <c r="A36" s="4" t="s">
        <v>70</v>
      </c>
      <c r="B36" s="4" t="s">
        <v>68</v>
      </c>
      <c r="C36" s="65" t="s">
        <v>71</v>
      </c>
      <c r="D36" s="66"/>
      <c r="E36" s="55">
        <f>SUM(G36:P36)</f>
        <v>568016.01</v>
      </c>
      <c r="F36" s="57"/>
      <c r="G36" s="23">
        <v>482813.61</v>
      </c>
      <c r="H36" s="55">
        <v>0</v>
      </c>
      <c r="I36" s="57"/>
      <c r="J36" s="55">
        <v>0</v>
      </c>
      <c r="K36" s="56"/>
      <c r="L36" s="57"/>
      <c r="M36" s="23">
        <v>85202.4</v>
      </c>
      <c r="N36" s="55">
        <v>0</v>
      </c>
      <c r="O36" s="57"/>
      <c r="P36" s="23">
        <v>0</v>
      </c>
      <c r="Q36" s="58">
        <v>42705</v>
      </c>
      <c r="R36" s="56"/>
      <c r="S36" s="57"/>
      <c r="T36" s="15" t="s">
        <v>0</v>
      </c>
      <c r="U36" s="8"/>
    </row>
    <row r="37" spans="1:23" ht="17.25" customHeight="1" x14ac:dyDescent="0.25">
      <c r="A37" s="36" t="s">
        <v>72</v>
      </c>
      <c r="B37" s="36" t="s">
        <v>68</v>
      </c>
      <c r="C37" s="61" t="s">
        <v>73</v>
      </c>
      <c r="D37" s="62"/>
      <c r="E37" s="40">
        <f t="shared" ref="E37" si="1">SUM(G37:P37)</f>
        <v>483864.67000000004</v>
      </c>
      <c r="F37" s="41"/>
      <c r="G37" s="46">
        <v>411284.96</v>
      </c>
      <c r="H37" s="40">
        <v>0</v>
      </c>
      <c r="I37" s="41"/>
      <c r="J37" s="40">
        <v>0</v>
      </c>
      <c r="K37" s="44"/>
      <c r="L37" s="41"/>
      <c r="M37" s="46">
        <v>72579.710000000006</v>
      </c>
      <c r="N37" s="40">
        <v>0</v>
      </c>
      <c r="O37" s="41"/>
      <c r="P37" s="46">
        <v>0</v>
      </c>
      <c r="Q37" s="48">
        <v>43283</v>
      </c>
      <c r="R37" s="49"/>
      <c r="S37" s="50"/>
      <c r="T37" s="38" t="s">
        <v>52</v>
      </c>
    </row>
    <row r="38" spans="1:23" s="6" customFormat="1" ht="30" customHeight="1" x14ac:dyDescent="0.25">
      <c r="A38" s="37"/>
      <c r="B38" s="37"/>
      <c r="C38" s="102"/>
      <c r="D38" s="103"/>
      <c r="E38" s="105"/>
      <c r="F38" s="106"/>
      <c r="G38" s="47"/>
      <c r="H38" s="42"/>
      <c r="I38" s="43"/>
      <c r="J38" s="42"/>
      <c r="K38" s="45"/>
      <c r="L38" s="43"/>
      <c r="M38" s="47"/>
      <c r="N38" s="42"/>
      <c r="O38" s="43"/>
      <c r="P38" s="47"/>
      <c r="Q38" s="51"/>
      <c r="R38" s="52"/>
      <c r="S38" s="53"/>
      <c r="T38" s="39"/>
    </row>
    <row r="39" spans="1:23" s="11" customFormat="1" ht="34.5" customHeight="1" x14ac:dyDescent="0.25">
      <c r="A39" s="18" t="s">
        <v>74</v>
      </c>
      <c r="B39" s="19" t="s">
        <v>68</v>
      </c>
      <c r="C39" s="98" t="s">
        <v>75</v>
      </c>
      <c r="D39" s="99"/>
      <c r="E39" s="100">
        <f>G39+H39+J39+M39+N39+P39</f>
        <v>396811.11</v>
      </c>
      <c r="F39" s="101"/>
      <c r="G39" s="26">
        <v>337289.44</v>
      </c>
      <c r="H39" s="55">
        <v>0</v>
      </c>
      <c r="I39" s="57"/>
      <c r="J39" s="55">
        <v>0</v>
      </c>
      <c r="K39" s="56"/>
      <c r="L39" s="57"/>
      <c r="M39" s="23">
        <v>59521.67</v>
      </c>
      <c r="N39" s="55">
        <v>0</v>
      </c>
      <c r="O39" s="57"/>
      <c r="P39" s="23">
        <v>0</v>
      </c>
      <c r="Q39" s="58">
        <v>43251</v>
      </c>
      <c r="R39" s="56"/>
      <c r="S39" s="57"/>
      <c r="T39" s="15" t="s">
        <v>76</v>
      </c>
      <c r="V39" s="126"/>
      <c r="W39" s="127"/>
    </row>
    <row r="40" spans="1:23" s="11" customFormat="1" ht="61.5" customHeight="1" x14ac:dyDescent="0.25">
      <c r="A40" s="16" t="s">
        <v>77</v>
      </c>
      <c r="B40" s="16" t="s">
        <v>78</v>
      </c>
      <c r="C40" s="94" t="s">
        <v>79</v>
      </c>
      <c r="D40" s="95"/>
      <c r="E40" s="96">
        <f>SUM(G40:P40)</f>
        <v>2544063.44</v>
      </c>
      <c r="F40" s="97"/>
      <c r="G40" s="22">
        <v>1599844.79</v>
      </c>
      <c r="H40" s="69">
        <v>0</v>
      </c>
      <c r="I40" s="70"/>
      <c r="J40" s="69">
        <v>5151.46</v>
      </c>
      <c r="K40" s="71"/>
      <c r="L40" s="70"/>
      <c r="M40" s="22">
        <v>939067.19</v>
      </c>
      <c r="N40" s="55">
        <v>0</v>
      </c>
      <c r="O40" s="57"/>
      <c r="P40" s="23">
        <v>0</v>
      </c>
      <c r="Q40" s="58">
        <v>42921</v>
      </c>
      <c r="R40" s="56"/>
      <c r="S40" s="57"/>
      <c r="T40" s="15" t="s">
        <v>80</v>
      </c>
    </row>
    <row r="41" spans="1:23" s="11" customFormat="1" ht="41.25" customHeight="1" x14ac:dyDescent="0.25">
      <c r="A41" s="17" t="s">
        <v>81</v>
      </c>
      <c r="B41" s="4" t="s">
        <v>78</v>
      </c>
      <c r="C41" s="59" t="s">
        <v>82</v>
      </c>
      <c r="D41" s="60"/>
      <c r="E41" s="55">
        <f>G41+H41+J41+M41+N41+P41</f>
        <v>187193.41999999998</v>
      </c>
      <c r="F41" s="57"/>
      <c r="G41" s="10">
        <v>128333.33</v>
      </c>
      <c r="H41" s="40">
        <v>0</v>
      </c>
      <c r="I41" s="41"/>
      <c r="J41" s="40">
        <v>0</v>
      </c>
      <c r="K41" s="44"/>
      <c r="L41" s="41"/>
      <c r="M41" s="23">
        <v>58860.09</v>
      </c>
      <c r="N41" s="40">
        <v>0</v>
      </c>
      <c r="O41" s="41"/>
      <c r="P41" s="10">
        <v>0</v>
      </c>
      <c r="Q41" s="48">
        <v>43920</v>
      </c>
      <c r="R41" s="49"/>
      <c r="S41" s="50"/>
      <c r="T41" s="14" t="s">
        <v>45</v>
      </c>
    </row>
    <row r="42" spans="1:23" s="11" customFormat="1" ht="40.5" customHeight="1" x14ac:dyDescent="0.25">
      <c r="A42" s="17" t="s">
        <v>83</v>
      </c>
      <c r="B42" s="4" t="s">
        <v>84</v>
      </c>
      <c r="C42" s="59" t="s">
        <v>85</v>
      </c>
      <c r="D42" s="60"/>
      <c r="E42" s="55">
        <f>G42+H42+J42+M42+N42+P42</f>
        <v>969722.01</v>
      </c>
      <c r="F42" s="57"/>
      <c r="G42" s="27">
        <v>792328.69</v>
      </c>
      <c r="H42" s="40">
        <v>0</v>
      </c>
      <c r="I42" s="41"/>
      <c r="J42" s="40">
        <v>0</v>
      </c>
      <c r="K42" s="44"/>
      <c r="L42" s="41"/>
      <c r="M42" s="27">
        <v>177393.32</v>
      </c>
      <c r="N42" s="55">
        <v>0</v>
      </c>
      <c r="O42" s="57"/>
      <c r="P42" s="23">
        <v>0</v>
      </c>
      <c r="Q42" s="58">
        <v>43495</v>
      </c>
      <c r="R42" s="56"/>
      <c r="S42" s="57"/>
      <c r="T42" s="15" t="s">
        <v>45</v>
      </c>
    </row>
    <row r="43" spans="1:23" s="11" customFormat="1" ht="33.75" customHeight="1" x14ac:dyDescent="0.25">
      <c r="A43" s="4" t="s">
        <v>86</v>
      </c>
      <c r="B43" s="4" t="s">
        <v>84</v>
      </c>
      <c r="C43" s="59" t="s">
        <v>87</v>
      </c>
      <c r="D43" s="60"/>
      <c r="E43" s="55">
        <v>177734.11</v>
      </c>
      <c r="F43" s="57"/>
      <c r="G43" s="23">
        <v>151073.99</v>
      </c>
      <c r="H43" s="55">
        <v>0</v>
      </c>
      <c r="I43" s="57"/>
      <c r="J43" s="55">
        <v>0</v>
      </c>
      <c r="K43" s="56"/>
      <c r="L43" s="57"/>
      <c r="M43" s="23">
        <v>26660.12</v>
      </c>
      <c r="N43" s="55">
        <v>0</v>
      </c>
      <c r="O43" s="57"/>
      <c r="P43" s="23">
        <v>0</v>
      </c>
      <c r="Q43" s="58">
        <v>43281</v>
      </c>
      <c r="R43" s="56"/>
      <c r="S43" s="57"/>
      <c r="T43" s="15" t="s">
        <v>0</v>
      </c>
    </row>
    <row r="44" spans="1:23" s="11" customFormat="1" ht="60" customHeight="1" x14ac:dyDescent="0.25">
      <c r="A44" s="4" t="s">
        <v>88</v>
      </c>
      <c r="B44" s="4" t="s">
        <v>84</v>
      </c>
      <c r="C44" s="59" t="s">
        <v>89</v>
      </c>
      <c r="D44" s="60"/>
      <c r="E44" s="55">
        <v>186230.86</v>
      </c>
      <c r="F44" s="57"/>
      <c r="G44" s="23">
        <v>158296.23000000001</v>
      </c>
      <c r="H44" s="55">
        <v>0</v>
      </c>
      <c r="I44" s="57"/>
      <c r="J44" s="55">
        <v>0</v>
      </c>
      <c r="K44" s="56"/>
      <c r="L44" s="57"/>
      <c r="M44" s="23">
        <v>27934.63</v>
      </c>
      <c r="N44" s="55">
        <v>0</v>
      </c>
      <c r="O44" s="57"/>
      <c r="P44" s="23">
        <v>0</v>
      </c>
      <c r="Q44" s="58">
        <v>43524</v>
      </c>
      <c r="R44" s="56"/>
      <c r="S44" s="57"/>
      <c r="T44" s="15" t="s">
        <v>90</v>
      </c>
    </row>
    <row r="45" spans="1:23" s="11" customFormat="1" ht="36.75" customHeight="1" x14ac:dyDescent="0.25">
      <c r="A45" s="4" t="s">
        <v>91</v>
      </c>
      <c r="B45" s="4" t="s">
        <v>92</v>
      </c>
      <c r="C45" s="59" t="s">
        <v>93</v>
      </c>
      <c r="D45" s="60"/>
      <c r="E45" s="55">
        <v>261595.73</v>
      </c>
      <c r="F45" s="57"/>
      <c r="G45" s="23">
        <v>222356.36</v>
      </c>
      <c r="H45" s="55">
        <v>0</v>
      </c>
      <c r="I45" s="57"/>
      <c r="J45" s="55">
        <v>0</v>
      </c>
      <c r="K45" s="56"/>
      <c r="L45" s="57"/>
      <c r="M45" s="23">
        <v>39239.370000000003</v>
      </c>
      <c r="N45" s="55">
        <v>0</v>
      </c>
      <c r="O45" s="57"/>
      <c r="P45" s="23">
        <v>0</v>
      </c>
      <c r="Q45" s="58">
        <v>43007</v>
      </c>
      <c r="R45" s="56"/>
      <c r="S45" s="57"/>
      <c r="T45" s="15" t="s">
        <v>90</v>
      </c>
    </row>
    <row r="46" spans="1:23" s="11" customFormat="1" ht="39.75" customHeight="1" x14ac:dyDescent="0.25">
      <c r="A46" s="4" t="s">
        <v>94</v>
      </c>
      <c r="B46" s="4" t="s">
        <v>92</v>
      </c>
      <c r="C46" s="59" t="s">
        <v>95</v>
      </c>
      <c r="D46" s="60"/>
      <c r="E46" s="55">
        <v>96692.47</v>
      </c>
      <c r="F46" s="57"/>
      <c r="G46" s="23">
        <v>82188.59</v>
      </c>
      <c r="H46" s="55">
        <v>0</v>
      </c>
      <c r="I46" s="57"/>
      <c r="J46" s="55">
        <v>0</v>
      </c>
      <c r="K46" s="56"/>
      <c r="L46" s="57"/>
      <c r="M46" s="23">
        <v>14503.88</v>
      </c>
      <c r="N46" s="55">
        <v>0</v>
      </c>
      <c r="O46" s="57"/>
      <c r="P46" s="23">
        <v>0</v>
      </c>
      <c r="Q46" s="58">
        <v>43311</v>
      </c>
      <c r="R46" s="56"/>
      <c r="S46" s="57"/>
      <c r="T46" s="15" t="s">
        <v>0</v>
      </c>
    </row>
    <row r="47" spans="1:23" s="11" customFormat="1" ht="37.5" customHeight="1" x14ac:dyDescent="0.25">
      <c r="A47" s="4" t="s">
        <v>96</v>
      </c>
      <c r="B47" s="4" t="s">
        <v>92</v>
      </c>
      <c r="C47" s="59" t="s">
        <v>97</v>
      </c>
      <c r="D47" s="60"/>
      <c r="E47" s="55">
        <v>311823.59999999998</v>
      </c>
      <c r="F47" s="57"/>
      <c r="G47" s="23">
        <v>265050.05</v>
      </c>
      <c r="H47" s="55">
        <v>0</v>
      </c>
      <c r="I47" s="57"/>
      <c r="J47" s="55">
        <v>0</v>
      </c>
      <c r="K47" s="56"/>
      <c r="L47" s="57"/>
      <c r="M47" s="23">
        <v>46773.55</v>
      </c>
      <c r="N47" s="55">
        <v>0</v>
      </c>
      <c r="O47" s="57"/>
      <c r="P47" s="23">
        <v>0</v>
      </c>
      <c r="Q47" s="58">
        <v>43465</v>
      </c>
      <c r="R47" s="56"/>
      <c r="S47" s="57"/>
      <c r="T47" s="15" t="s">
        <v>0</v>
      </c>
    </row>
    <row r="48" spans="1:23" s="11" customFormat="1" ht="34.5" customHeight="1" x14ac:dyDescent="0.25">
      <c r="A48" s="4" t="s">
        <v>98</v>
      </c>
      <c r="B48" s="4" t="s">
        <v>92</v>
      </c>
      <c r="C48" s="59" t="s">
        <v>99</v>
      </c>
      <c r="D48" s="60"/>
      <c r="E48" s="55">
        <v>133639.66</v>
      </c>
      <c r="F48" s="57"/>
      <c r="G48" s="23">
        <v>113593.69</v>
      </c>
      <c r="H48" s="55">
        <v>0</v>
      </c>
      <c r="I48" s="57"/>
      <c r="J48" s="55">
        <v>0</v>
      </c>
      <c r="K48" s="56"/>
      <c r="L48" s="57"/>
      <c r="M48" s="23">
        <v>20045.97</v>
      </c>
      <c r="N48" s="55">
        <v>0</v>
      </c>
      <c r="O48" s="57"/>
      <c r="P48" s="23">
        <v>0</v>
      </c>
      <c r="Q48" s="58">
        <v>43404</v>
      </c>
      <c r="R48" s="56"/>
      <c r="S48" s="57"/>
      <c r="T48" s="15" t="s">
        <v>0</v>
      </c>
    </row>
    <row r="49" spans="1:20" s="11" customFormat="1" ht="33.75" customHeight="1" x14ac:dyDescent="0.25">
      <c r="A49" s="4" t="s">
        <v>100</v>
      </c>
      <c r="B49" s="4" t="s">
        <v>92</v>
      </c>
      <c r="C49" s="59" t="s">
        <v>101</v>
      </c>
      <c r="D49" s="60"/>
      <c r="E49" s="55">
        <v>258864.06</v>
      </c>
      <c r="F49" s="57"/>
      <c r="G49" s="23">
        <v>220034.45</v>
      </c>
      <c r="H49" s="55">
        <v>0</v>
      </c>
      <c r="I49" s="57"/>
      <c r="J49" s="55">
        <v>0</v>
      </c>
      <c r="K49" s="56"/>
      <c r="L49" s="57"/>
      <c r="M49" s="23">
        <v>38829.61</v>
      </c>
      <c r="N49" s="55">
        <v>0</v>
      </c>
      <c r="O49" s="57"/>
      <c r="P49" s="23">
        <v>0</v>
      </c>
      <c r="Q49" s="58">
        <v>43130</v>
      </c>
      <c r="R49" s="56"/>
      <c r="S49" s="57"/>
      <c r="T49" s="15" t="s">
        <v>102</v>
      </c>
    </row>
    <row r="50" spans="1:20" s="11" customFormat="1" ht="37.5" customHeight="1" x14ac:dyDescent="0.25">
      <c r="A50" s="4" t="s">
        <v>103</v>
      </c>
      <c r="B50" s="4" t="s">
        <v>92</v>
      </c>
      <c r="C50" s="59" t="s">
        <v>104</v>
      </c>
      <c r="D50" s="60"/>
      <c r="E50" s="55">
        <v>303768.69</v>
      </c>
      <c r="F50" s="57"/>
      <c r="G50" s="23">
        <v>258203.38</v>
      </c>
      <c r="H50" s="46">
        <v>0</v>
      </c>
      <c r="I50" s="54"/>
      <c r="J50" s="55">
        <v>0</v>
      </c>
      <c r="K50" s="56"/>
      <c r="L50" s="57"/>
      <c r="M50" s="23">
        <v>45565.31</v>
      </c>
      <c r="N50" s="55">
        <v>0</v>
      </c>
      <c r="O50" s="57"/>
      <c r="P50" s="23">
        <v>0</v>
      </c>
      <c r="Q50" s="58">
        <v>43434</v>
      </c>
      <c r="R50" s="56"/>
      <c r="S50" s="57"/>
      <c r="T50" s="15" t="s">
        <v>105</v>
      </c>
    </row>
    <row r="51" spans="1:20" s="11" customFormat="1" ht="36.75" customHeight="1" thickBot="1" x14ac:dyDescent="0.3">
      <c r="A51" s="4" t="s">
        <v>106</v>
      </c>
      <c r="B51" s="4" t="s">
        <v>92</v>
      </c>
      <c r="C51" s="59" t="s">
        <v>107</v>
      </c>
      <c r="D51" s="60"/>
      <c r="E51" s="55">
        <v>312261.74</v>
      </c>
      <c r="F51" s="57"/>
      <c r="G51" s="24">
        <v>260630.59</v>
      </c>
      <c r="H51" s="92">
        <v>0</v>
      </c>
      <c r="I51" s="93"/>
      <c r="J51" s="73">
        <v>0</v>
      </c>
      <c r="K51" s="56"/>
      <c r="L51" s="57"/>
      <c r="M51" s="23">
        <v>51631.15</v>
      </c>
      <c r="N51" s="55">
        <v>0</v>
      </c>
      <c r="O51" s="57"/>
      <c r="P51" s="23">
        <v>0</v>
      </c>
      <c r="Q51" s="58">
        <v>43921</v>
      </c>
      <c r="R51" s="56"/>
      <c r="S51" s="57"/>
      <c r="T51" s="15" t="s">
        <v>45</v>
      </c>
    </row>
    <row r="52" spans="1:20" ht="15.75" customHeight="1" x14ac:dyDescent="0.25">
      <c r="A52" s="82" t="s">
        <v>108</v>
      </c>
      <c r="B52" s="83"/>
      <c r="C52" s="83"/>
      <c r="D52" s="83"/>
      <c r="E52" s="84"/>
      <c r="F52" s="5">
        <f>SUM(E21:F51)</f>
        <v>23142853.73</v>
      </c>
      <c r="G52" s="20">
        <f>SUM(G21:G51)</f>
        <v>12525953.58</v>
      </c>
      <c r="H52" s="85">
        <f>SUM(H21:I51)</f>
        <v>0</v>
      </c>
      <c r="I52" s="86"/>
      <c r="J52" s="87">
        <f>SUM(J21:L51)</f>
        <v>56460.04</v>
      </c>
      <c r="K52" s="88"/>
      <c r="L52" s="89"/>
      <c r="M52" s="21">
        <v>10560440.110000003</v>
      </c>
      <c r="N52" s="90">
        <v>0</v>
      </c>
      <c r="O52" s="84"/>
      <c r="P52" s="5">
        <v>0</v>
      </c>
      <c r="Q52" s="91" t="s">
        <v>0</v>
      </c>
      <c r="R52" s="83"/>
      <c r="S52" s="83"/>
      <c r="T52" s="84"/>
    </row>
    <row r="53" spans="1:20" ht="16.899999999999999" customHeight="1" x14ac:dyDescent="0.25">
      <c r="A53" s="78" t="s">
        <v>109</v>
      </c>
      <c r="B53" s="79"/>
      <c r="C53" s="79"/>
      <c r="D53" s="79"/>
      <c r="E53" s="79"/>
      <c r="F53" s="80"/>
      <c r="G53" s="81">
        <v>12574273</v>
      </c>
      <c r="H53" s="79"/>
      <c r="I53" s="79"/>
      <c r="J53" s="79"/>
      <c r="K53" s="79"/>
      <c r="L53" s="79"/>
      <c r="M53" s="79"/>
      <c r="N53" s="79"/>
      <c r="O53" s="79"/>
      <c r="P53" s="79"/>
      <c r="Q53" s="79"/>
      <c r="R53" s="79"/>
      <c r="S53" s="79"/>
      <c r="T53" s="80"/>
    </row>
    <row r="54" spans="1:20" s="28" customFormat="1" ht="14.45" customHeight="1" x14ac:dyDescent="0.25">
      <c r="A54" s="29"/>
      <c r="B54" s="30"/>
      <c r="C54" s="30"/>
      <c r="D54" s="30"/>
      <c r="E54" s="30"/>
      <c r="F54" s="30"/>
      <c r="G54" s="31"/>
      <c r="H54" s="30"/>
      <c r="I54" s="30"/>
      <c r="J54" s="30"/>
      <c r="K54" s="30"/>
      <c r="L54" s="30"/>
      <c r="M54" s="30"/>
      <c r="N54" s="30"/>
      <c r="O54" s="30"/>
      <c r="P54" s="30"/>
      <c r="Q54" s="30"/>
      <c r="R54" s="30"/>
      <c r="S54" s="30"/>
      <c r="T54" s="30"/>
    </row>
    <row r="55" spans="1:20" ht="16.899999999999999" customHeight="1" x14ac:dyDescent="0.25">
      <c r="B55" s="32"/>
      <c r="C55" s="33"/>
      <c r="D55" s="33"/>
      <c r="E55" s="33"/>
      <c r="F55" s="33"/>
      <c r="G55" s="34"/>
      <c r="H55" s="34"/>
      <c r="I55" s="28"/>
      <c r="J55" s="28"/>
    </row>
    <row r="56" spans="1:20" ht="23.45" customHeight="1" x14ac:dyDescent="0.25">
      <c r="B56" s="32"/>
      <c r="C56" s="33"/>
      <c r="D56" s="33"/>
      <c r="E56" s="33"/>
      <c r="F56" s="33"/>
      <c r="G56" s="33"/>
      <c r="H56" s="33"/>
      <c r="I56" s="28"/>
      <c r="J56" s="28"/>
    </row>
    <row r="57" spans="1:20" ht="34.15" customHeight="1" x14ac:dyDescent="0.25">
      <c r="B57" s="32"/>
      <c r="C57" s="33"/>
      <c r="D57" s="33"/>
      <c r="E57" s="33"/>
      <c r="F57" s="33"/>
      <c r="G57" s="33"/>
      <c r="H57" s="33"/>
      <c r="I57" s="28"/>
      <c r="J57" s="28"/>
    </row>
    <row r="58" spans="1:20" ht="15.75" x14ac:dyDescent="0.25">
      <c r="B58" s="32"/>
      <c r="C58" s="35"/>
      <c r="D58" s="35"/>
      <c r="E58" s="33"/>
      <c r="F58" s="33"/>
      <c r="G58" s="33"/>
      <c r="H58" s="35"/>
      <c r="I58" s="35"/>
      <c r="J58" s="28"/>
    </row>
    <row r="59" spans="1:20" ht="15.75" x14ac:dyDescent="0.25">
      <c r="B59" s="32"/>
      <c r="C59" s="33"/>
      <c r="D59" s="33"/>
      <c r="E59" s="33"/>
      <c r="F59" s="33"/>
      <c r="G59" s="33"/>
      <c r="H59" s="33"/>
      <c r="I59" s="28"/>
      <c r="J59" s="28"/>
    </row>
  </sheetData>
  <mergeCells count="239">
    <mergeCell ref="V39:W39"/>
    <mergeCell ref="R1:T1"/>
    <mergeCell ref="A5:T5"/>
    <mergeCell ref="A6:T6"/>
    <mergeCell ref="A7:C7"/>
    <mergeCell ref="D7:R7"/>
    <mergeCell ref="S7:T7"/>
    <mergeCell ref="A2:Q2"/>
    <mergeCell ref="R2:T2"/>
    <mergeCell ref="A3:Q3"/>
    <mergeCell ref="R3:T3"/>
    <mergeCell ref="A4:C4"/>
    <mergeCell ref="D4:R4"/>
    <mergeCell ref="S4:T4"/>
    <mergeCell ref="A8:T8"/>
    <mergeCell ref="A9:T9"/>
    <mergeCell ref="A10:T10"/>
    <mergeCell ref="A11:T11"/>
    <mergeCell ref="A12:H12"/>
    <mergeCell ref="I12:J12"/>
    <mergeCell ref="L12:N12"/>
    <mergeCell ref="O12:T12"/>
    <mergeCell ref="T15:T19"/>
    <mergeCell ref="E16:F19"/>
    <mergeCell ref="Q20:S20"/>
    <mergeCell ref="C20:D20"/>
    <mergeCell ref="E20:F20"/>
    <mergeCell ref="H20:I20"/>
    <mergeCell ref="J20:L20"/>
    <mergeCell ref="N20:O20"/>
    <mergeCell ref="A15:A19"/>
    <mergeCell ref="B15:B19"/>
    <mergeCell ref="C15:D19"/>
    <mergeCell ref="E15:P15"/>
    <mergeCell ref="Q15:S19"/>
    <mergeCell ref="G16:I16"/>
    <mergeCell ref="J16:P16"/>
    <mergeCell ref="G17:G19"/>
    <mergeCell ref="H17:I17"/>
    <mergeCell ref="J17:P17"/>
    <mergeCell ref="H18:I19"/>
    <mergeCell ref="J18:P18"/>
    <mergeCell ref="J19:L19"/>
    <mergeCell ref="N19:O19"/>
    <mergeCell ref="C30:D30"/>
    <mergeCell ref="E30:F30"/>
    <mergeCell ref="H30:I30"/>
    <mergeCell ref="J30:L30"/>
    <mergeCell ref="N30:O30"/>
    <mergeCell ref="Q30:S30"/>
    <mergeCell ref="C27:D27"/>
    <mergeCell ref="E27:F27"/>
    <mergeCell ref="H27:I27"/>
    <mergeCell ref="J27:L27"/>
    <mergeCell ref="N27:O27"/>
    <mergeCell ref="Q27:S27"/>
    <mergeCell ref="F28:F29"/>
    <mergeCell ref="Q31:S31"/>
    <mergeCell ref="C32:D32"/>
    <mergeCell ref="E32:F32"/>
    <mergeCell ref="H32:I32"/>
    <mergeCell ref="J32:L32"/>
    <mergeCell ref="N32:O32"/>
    <mergeCell ref="Q32:S32"/>
    <mergeCell ref="C31:D31"/>
    <mergeCell ref="E31:F31"/>
    <mergeCell ref="H31:I31"/>
    <mergeCell ref="J31:L31"/>
    <mergeCell ref="N31:O31"/>
    <mergeCell ref="C37:D38"/>
    <mergeCell ref="Q33:S33"/>
    <mergeCell ref="C33:D33"/>
    <mergeCell ref="E33:F33"/>
    <mergeCell ref="H33:I33"/>
    <mergeCell ref="J33:L33"/>
    <mergeCell ref="N33:O33"/>
    <mergeCell ref="E34:F35"/>
    <mergeCell ref="M34:M35"/>
    <mergeCell ref="E37:F38"/>
    <mergeCell ref="G37:G38"/>
    <mergeCell ref="M37:M38"/>
    <mergeCell ref="Q36:S36"/>
    <mergeCell ref="C36:D36"/>
    <mergeCell ref="E36:F36"/>
    <mergeCell ref="H36:I36"/>
    <mergeCell ref="J36:L36"/>
    <mergeCell ref="N36:O36"/>
    <mergeCell ref="Q39:S39"/>
    <mergeCell ref="C40:D40"/>
    <mergeCell ref="E40:F40"/>
    <mergeCell ref="H40:I40"/>
    <mergeCell ref="J40:L40"/>
    <mergeCell ref="N40:O40"/>
    <mergeCell ref="Q40:S40"/>
    <mergeCell ref="C39:D39"/>
    <mergeCell ref="E39:F39"/>
    <mergeCell ref="H39:I39"/>
    <mergeCell ref="J39:L39"/>
    <mergeCell ref="N39:O39"/>
    <mergeCell ref="Q41:S41"/>
    <mergeCell ref="C42:D42"/>
    <mergeCell ref="E42:F42"/>
    <mergeCell ref="H42:I42"/>
    <mergeCell ref="J42:L42"/>
    <mergeCell ref="N42:O42"/>
    <mergeCell ref="Q42:S42"/>
    <mergeCell ref="C41:D41"/>
    <mergeCell ref="E41:F41"/>
    <mergeCell ref="H41:I41"/>
    <mergeCell ref="J41:L41"/>
    <mergeCell ref="N41:O41"/>
    <mergeCell ref="Q43:S43"/>
    <mergeCell ref="C44:D44"/>
    <mergeCell ref="E44:F44"/>
    <mergeCell ref="H44:I44"/>
    <mergeCell ref="J44:L44"/>
    <mergeCell ref="N44:O44"/>
    <mergeCell ref="Q44:S44"/>
    <mergeCell ref="C43:D43"/>
    <mergeCell ref="E43:F43"/>
    <mergeCell ref="H43:I43"/>
    <mergeCell ref="J43:L43"/>
    <mergeCell ref="N43:O43"/>
    <mergeCell ref="N48:O48"/>
    <mergeCell ref="Q48:S48"/>
    <mergeCell ref="C47:D47"/>
    <mergeCell ref="E47:F47"/>
    <mergeCell ref="H47:I47"/>
    <mergeCell ref="J47:L47"/>
    <mergeCell ref="N47:O47"/>
    <mergeCell ref="Q45:S45"/>
    <mergeCell ref="C46:D46"/>
    <mergeCell ref="E46:F46"/>
    <mergeCell ref="H46:I46"/>
    <mergeCell ref="J46:L46"/>
    <mergeCell ref="N46:O46"/>
    <mergeCell ref="Q46:S46"/>
    <mergeCell ref="C45:D45"/>
    <mergeCell ref="E45:F45"/>
    <mergeCell ref="H45:I45"/>
    <mergeCell ref="J45:L45"/>
    <mergeCell ref="N45:O45"/>
    <mergeCell ref="B21:B22"/>
    <mergeCell ref="A21:A22"/>
    <mergeCell ref="H21:I22"/>
    <mergeCell ref="T21:T22"/>
    <mergeCell ref="E21:F22"/>
    <mergeCell ref="G21:G22"/>
    <mergeCell ref="J21:L22"/>
    <mergeCell ref="M21:M22"/>
    <mergeCell ref="A53:F53"/>
    <mergeCell ref="G53:T53"/>
    <mergeCell ref="Q51:S51"/>
    <mergeCell ref="A52:E52"/>
    <mergeCell ref="H52:I52"/>
    <mergeCell ref="J52:L52"/>
    <mergeCell ref="N52:O52"/>
    <mergeCell ref="Q52:T52"/>
    <mergeCell ref="C51:D51"/>
    <mergeCell ref="E51:F51"/>
    <mergeCell ref="H51:I51"/>
    <mergeCell ref="J51:L51"/>
    <mergeCell ref="N51:O51"/>
    <mergeCell ref="Q49:S49"/>
    <mergeCell ref="C50:D50"/>
    <mergeCell ref="E50:F50"/>
    <mergeCell ref="Q21:S22"/>
    <mergeCell ref="N21:O22"/>
    <mergeCell ref="P21:P22"/>
    <mergeCell ref="C21:D22"/>
    <mergeCell ref="Q23:S23"/>
    <mergeCell ref="C24:D24"/>
    <mergeCell ref="E24:F24"/>
    <mergeCell ref="H24:I24"/>
    <mergeCell ref="J24:L24"/>
    <mergeCell ref="N24:O24"/>
    <mergeCell ref="Q24:S24"/>
    <mergeCell ref="C23:D23"/>
    <mergeCell ref="E23:F23"/>
    <mergeCell ref="H23:I23"/>
    <mergeCell ref="J23:L23"/>
    <mergeCell ref="N23:O23"/>
    <mergeCell ref="B25:B26"/>
    <mergeCell ref="A25:A26"/>
    <mergeCell ref="T25:T26"/>
    <mergeCell ref="Q25:S26"/>
    <mergeCell ref="N25:O26"/>
    <mergeCell ref="P25:P26"/>
    <mergeCell ref="J25:L26"/>
    <mergeCell ref="H25:I26"/>
    <mergeCell ref="C28:D29"/>
    <mergeCell ref="B28:B29"/>
    <mergeCell ref="A28:A29"/>
    <mergeCell ref="G28:G29"/>
    <mergeCell ref="H28:I29"/>
    <mergeCell ref="J28:L29"/>
    <mergeCell ref="N28:O29"/>
    <mergeCell ref="P28:P29"/>
    <mergeCell ref="Q28:S29"/>
    <mergeCell ref="T28:T29"/>
    <mergeCell ref="C25:D26"/>
    <mergeCell ref="E25:F26"/>
    <mergeCell ref="G25:G26"/>
    <mergeCell ref="M25:M26"/>
    <mergeCell ref="M28:M29"/>
    <mergeCell ref="T34:T35"/>
    <mergeCell ref="N34:O35"/>
    <mergeCell ref="P34:P35"/>
    <mergeCell ref="Q34:S35"/>
    <mergeCell ref="J34:L35"/>
    <mergeCell ref="H34:I35"/>
    <mergeCell ref="C34:D35"/>
    <mergeCell ref="B34:B35"/>
    <mergeCell ref="A34:A35"/>
    <mergeCell ref="G34:G35"/>
    <mergeCell ref="C58:D58"/>
    <mergeCell ref="H58:I58"/>
    <mergeCell ref="B37:B38"/>
    <mergeCell ref="A37:A38"/>
    <mergeCell ref="T37:T38"/>
    <mergeCell ref="H37:I38"/>
    <mergeCell ref="J37:L38"/>
    <mergeCell ref="N37:O38"/>
    <mergeCell ref="P37:P38"/>
    <mergeCell ref="Q37:S38"/>
    <mergeCell ref="H50:I50"/>
    <mergeCell ref="J50:L50"/>
    <mergeCell ref="N50:O50"/>
    <mergeCell ref="Q50:S50"/>
    <mergeCell ref="C49:D49"/>
    <mergeCell ref="E49:F49"/>
    <mergeCell ref="H49:I49"/>
    <mergeCell ref="J49:L49"/>
    <mergeCell ref="N49:O49"/>
    <mergeCell ref="Q47:S47"/>
    <mergeCell ref="C48:D48"/>
    <mergeCell ref="E48:F48"/>
    <mergeCell ref="H48:I48"/>
    <mergeCell ref="J48:L48"/>
  </mergeCells>
  <pageMargins left="0.19685039370078741" right="0.19685039370078741" top="0.19685039370078741" bottom="0.27559055118110237" header="0.19685039370078741" footer="0.19685039370078741"/>
  <pageSetup paperSize="9" scale="61" orientation="landscape" horizontalDpi="300" verticalDpi="300" r:id="rId1"/>
  <headerFooter alignWithMargins="0">
    <oddFooter>&amp;L&amp;"Arial"&amp;5►</oddFooter>
  </headerFooter>
  <rowBreaks count="2" manualBreakCount="2">
    <brk id="31" max="20" man="1"/>
    <brk id="59" max="20" man="1"/>
  </rowBreaks>
  <colBreaks count="1" manualBreakCount="1">
    <brk id="2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3" ma:contentTypeDescription="Create a new document." ma:contentTypeScope="" ma:versionID="40baba302be2c2816c5c27bcecfd65f9">
  <xsd:schema xmlns:xsd="http://www.w3.org/2001/XMLSchema" xmlns:xs="http://www.w3.org/2001/XMLSchema" xmlns:p="http://schemas.microsoft.com/office/2006/metadata/properties" xmlns:ns2="f74d65a0-5b29-4eac-b110-4dec9eb5e7db" targetNamespace="http://schemas.microsoft.com/office/2006/metadata/properties" ma:root="true" ma:fieldsID="c53fe5dba00304cf4a4f9e98279f9d0d" ns2:_="">
    <xsd:import namespace="f74d65a0-5b29-4eac-b110-4dec9eb5e7db"/>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Props1.xml><?xml version="1.0" encoding="utf-8"?>
<ds:datastoreItem xmlns:ds="http://schemas.openxmlformats.org/officeDocument/2006/customXml" ds:itemID="{D84F4333-9C39-4D82-964A-A04A1C80D04C}">
  <ds:schemaRefs>
    <ds:schemaRef ds:uri="http://schemas.microsoft.com/sharepoint/v3/contenttype/forms"/>
  </ds:schemaRefs>
</ds:datastoreItem>
</file>

<file path=customXml/itemProps2.xml><?xml version="1.0" encoding="utf-8"?>
<ds:datastoreItem xmlns:ds="http://schemas.openxmlformats.org/officeDocument/2006/customXml" ds:itemID="{1B716EE6-3805-4C83-8AE5-2B9C478FC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F00C3-3468-48F0-A22B-CBA3D1F54B5F}">
  <ds:schemaRefs>
    <ds:schemaRef ds:uri="f74d65a0-5b29-4eac-b110-4dec9eb5e7db"/>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Patvirtintu_sarasu_ataskaita</vt:lpstr>
      <vt:lpstr>Patvirtintu_sarasu_ataskaita!Print_Area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Loreta Veličkaitė</dc:creator>
  <cp:lastModifiedBy>Eglė Dekšnienė</cp:lastModifiedBy>
  <cp:lastPrinted>2021-09-06T09:35:43Z</cp:lastPrinted>
  <dcterms:created xsi:type="dcterms:W3CDTF">2021-07-29T12:14:04Z</dcterms:created>
  <dcterms:modified xsi:type="dcterms:W3CDTF">2021-09-06T11:47:23Z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ies>
</file>