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"/>
    </mc:Choice>
  </mc:AlternateContent>
  <xr:revisionPtr revIDLastSave="0" documentId="8_{04AF4DEA-B86C-4DB8-9BCA-7ACB5DDA11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05 VPS" sheetId="1" r:id="rId1"/>
  </sheets>
  <definedNames>
    <definedName name="_xlnm.Print_Area" localSheetId="0">'505 VPS'!$A$1:$M$26</definedName>
  </definedNames>
  <calcPr calcId="191029"/>
</workbook>
</file>

<file path=xl/calcChain.xml><?xml version="1.0" encoding="utf-8"?>
<calcChain xmlns="http://schemas.openxmlformats.org/spreadsheetml/2006/main">
  <c r="E21" i="1" l="1"/>
  <c r="F19" i="1"/>
  <c r="J19" i="1" s="1"/>
  <c r="J24" i="1" s="1"/>
  <c r="E16" i="1"/>
  <c r="E24" i="1" l="1"/>
  <c r="K24" i="1"/>
  <c r="I24" i="1"/>
  <c r="H24" i="1"/>
  <c r="G24" i="1"/>
</calcChain>
</file>

<file path=xl/sharedStrings.xml><?xml version="1.0" encoding="utf-8"?>
<sst xmlns="http://schemas.openxmlformats.org/spreadsheetml/2006/main" count="35" uniqueCount="32">
  <si>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</si>
  <si>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</si>
  <si>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</si>
  <si>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</si>
  <si>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</si>
  <si>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</si>
  <si>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</si>
  <si>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</si>
  <si>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</si>
  <si>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</si>
  <si>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</si>
  <si>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</si>
  <si>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</si>
  <si>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</si>
  <si>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</si>
  <si>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</si>
  <si>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</si>
  <si>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</si>
  <si>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 xml:space="preserve">2014–2020 METŲ EUROPOS SĄJUNGOS FONDŲ INVESTICIJŲ VEIKSMŲ PROGRAMOS ĮGYVENDINIMO PRIEMONĖS </t>
  </si>
  <si>
    <t>06.1.1-TID-V-505 „JŪRŲ TRANSPORTO EISMO SĄLYGŲ GERINIMAS KLAIPĖDOS VALSTYBINIAME JŪRŲ UOSTE“</t>
  </si>
  <si>
    <t>Malkų įlankos gilinimas iki 14,5 m, įskaitant gamtosauginės krantosaugos sienutės įrengimą</t>
  </si>
  <si>
    <t>VĮ Klaipėdos valstybinio jūrų uosto direkcija</t>
  </si>
  <si>
    <t xml:space="preserve">Savivaldy-bės biudžeto lėšos </t>
  </si>
  <si>
    <t>Netaikoma</t>
  </si>
  <si>
    <t>IŠ EUROPOS SĄJUNGOS STRUKTŪRINIŲ FONDŲ LĖŠŲ SIŪLOMŲ BENDRAI FINANSUOTI VALSTYBĖS PROJEKTŲ SĄRAŠAS</t>
  </si>
  <si>
    <t>2.</t>
  </si>
  <si>
    <t>3.</t>
  </si>
  <si>
    <t>Bangolaužių (molų) rekonstrukcija ir gamtosauginių priemonių įgyvendinimas</t>
  </si>
  <si>
    <t>Projektas turi atitikti parengtumo reikalavimus, nurodytus priemonės 06.1.1-TID-V-505 „Jūrų transporto eismo sąlygų gerinimas Klaipėdos valstybiniame jūrų uoste“ projektų finansavimo sąlygų aprašo, patvirtinto LR susisiekimo ministro 2017-12-13 įsakymu Nr. 3-618, 21 punkte.</t>
  </si>
  <si>
    <t>PATVIRTINTA
Lietuvos Respublikos susisiekimo ministro 
2018 m. vasario 5 d. įsakymu Nr. 6-522</t>
  </si>
  <si>
    <t>(Lietuvos Respublikos susisiekimo ministro        2021 m.                 d. įsakymo Nr.             redakcija)</t>
  </si>
  <si>
    <t>Klaipėdos valstybinio jūrų uosto naujos krypties išorinio laivybos kanalo gilinimas (iki 16,0 m gylio) ir vidinio laivybos kanalo gilinimas (iki 15,5 m gylio)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</si>
</sst>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2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4" fontId="5" fillId="0" borderId="0" xfId="1" applyNumberFormat="1" applyFont="1" applyBorder="1" applyAlignment="1">
      <alignment horizontal="center" vertical="top" wrapText="1"/>
    </xf>
    <xf numFmtId="164" fontId="3" fillId="0" borderId="0" xfId="0" applyNumberFormat="1" applyFont="1"/>
    <xf numFmtId="164" fontId="3" fillId="0" borderId="0" xfId="0" applyNumberFormat="1" applyFont="1" applyBorder="1"/>
    <xf numFmtId="0" fontId="5" fillId="0" borderId="0" xfId="1" applyFont="1" applyAlignment="1">
      <alignment horizont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2" borderId="5" xfId="1" applyFont="1" applyFill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center" wrapText="1"/>
    </xf>
    <xf numFmtId="0" fontId="5" fillId="0" borderId="8" xfId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horizontal="right" vertical="center"/>
    </xf>
    <xf numFmtId="0" fontId="5" fillId="0" borderId="10" xfId="1" applyFont="1" applyFill="1" applyBorder="1" applyAlignment="1">
      <alignment horizontal="right" vertical="center"/>
    </xf>
    <xf numFmtId="0" fontId="7" fillId="0" borderId="11" xfId="0" applyFont="1" applyFill="1" applyBorder="1" applyAlignment="1"/>
    <xf numFmtId="0" fontId="7" fillId="0" borderId="15" xfId="0" applyFont="1" applyFill="1" applyBorder="1" applyAlignment="1"/>
    <xf numFmtId="0" fontId="7" fillId="0" borderId="12" xfId="0" applyFont="1" applyFill="1" applyBorder="1" applyAlignment="1"/>
    <xf numFmtId="4" fontId="5" fillId="0" borderId="5" xfId="1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4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 wrapText="1"/>
    </xf>
    <xf numFmtId="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wrapText="1"/>
    </xf>
    <xf numFmtId="0" fontId="0" fillId="0" borderId="6" xfId="0" applyFont="1" applyFill="1" applyBorder="1" applyAlignment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wrapText="1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4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14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/>
    <xf numFmtId="0" fontId="0" fillId="0" borderId="11" xfId="0" applyFont="1" applyFill="1" applyBorder="1" applyAlignment="1"/>
    <xf numFmtId="0" fontId="0" fillId="0" borderId="12" xfId="0" applyFont="1" applyFill="1" applyBorder="1" applyAlignment="1"/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/>
    <xf numFmtId="0" fontId="0" fillId="0" borderId="7" xfId="0" applyBorder="1" applyAlignment="1"/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" fontId="3" fillId="3" borderId="10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3" fillId="3" borderId="5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0" fillId="0" borderId="11" xfId="0" applyBorder="1" applyAlignment="1"/>
    <xf numFmtId="0" fontId="0" fillId="0" borderId="1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3" xfId="0" applyFont="1" applyFill="1" applyBorder="1" applyAlignment="1">
      <alignment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8"/>
  <sheetViews>
    <sheetView tabSelected="1" view="pageBreakPreview" topLeftCell="A13" zoomScale="85" zoomScaleNormal="100" zoomScaleSheetLayoutView="85" workbookViewId="0">
      <selection activeCell="B24" sqref="B24:K25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20.42578125" style="3" customWidth="1"/>
    <col min="4" max="4" width="23.85546875" style="3" customWidth="1"/>
    <col min="5" max="5" width="18.140625" style="3" customWidth="1"/>
    <col min="6" max="6" width="16.5703125" style="3" customWidth="1"/>
    <col min="7" max="7" width="13.140625" style="3" customWidth="1"/>
    <col min="8" max="8" width="14.140625" style="3" customWidth="1"/>
    <col min="9" max="9" width="10.5703125" style="3" customWidth="1"/>
    <col min="10" max="10" width="15.140625" style="3" bestFit="1" customWidth="1"/>
    <col min="11" max="11" width="11.7109375" style="3" customWidth="1"/>
    <col min="12" max="12" width="18.28515625" style="3" customWidth="1"/>
    <col min="13" max="13" width="47.28515625" style="3" customWidth="1"/>
    <col min="14" max="14" width="9.140625" style="9"/>
    <col min="15" max="16" width="9.140625" style="3"/>
    <col min="17" max="17" width="47.85546875" style="3" customWidth="1"/>
    <col min="18" max="16384" width="9.140625" style="3"/>
  </cols>
  <sheetData>
    <row r="1" spans="2:14" ht="49.5" customHeight="1" x14ac:dyDescent="0.25">
      <c r="L1" s="13"/>
      <c r="M1" s="18" t="s">
        <v>29</v>
      </c>
    </row>
    <row r="2" spans="2:14" ht="54" customHeight="1" x14ac:dyDescent="0.25">
      <c r="L2" s="12"/>
      <c r="M2" s="19" t="s">
        <v>30</v>
      </c>
    </row>
    <row r="3" spans="2:14" ht="18" customHeight="1" x14ac:dyDescent="0.25">
      <c r="L3" s="12"/>
      <c r="M3" s="12"/>
    </row>
    <row r="4" spans="2:14" ht="19.5" customHeight="1" x14ac:dyDescent="0.25"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2:14" ht="19.5" customHeight="1" x14ac:dyDescent="0.25">
      <c r="B5" s="57" t="s">
        <v>18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2:14" ht="19.5" customHeight="1" x14ac:dyDescent="0.25">
      <c r="B6" s="57" t="s">
        <v>19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2:14" ht="19.5" customHeight="1" x14ac:dyDescent="0.25">
      <c r="B7" s="57" t="s">
        <v>24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2:14" ht="19.5" customHeight="1" x14ac:dyDescent="0.25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2:14" ht="21.75" customHeight="1" x14ac:dyDescent="0.25">
      <c r="B9" s="1"/>
      <c r="C9" s="1"/>
      <c r="D9" s="1"/>
      <c r="E9" s="7"/>
      <c r="F9" s="7"/>
      <c r="G9" s="7"/>
      <c r="H9" s="7"/>
      <c r="I9" s="1"/>
      <c r="J9" s="1"/>
      <c r="K9" s="1"/>
      <c r="L9" s="1"/>
      <c r="M9" s="1"/>
    </row>
    <row r="10" spans="2:14" ht="15" customHeight="1" x14ac:dyDescent="0.25">
      <c r="B10" s="65" t="s">
        <v>0</v>
      </c>
      <c r="C10" s="65" t="s">
        <v>6</v>
      </c>
      <c r="D10" s="65" t="s">
        <v>16</v>
      </c>
      <c r="E10" s="67" t="s">
        <v>12</v>
      </c>
      <c r="F10" s="68"/>
      <c r="G10" s="68"/>
      <c r="H10" s="68"/>
      <c r="I10" s="68"/>
      <c r="J10" s="68"/>
      <c r="K10" s="69"/>
      <c r="L10" s="65" t="s">
        <v>7</v>
      </c>
      <c r="M10" s="62" t="s">
        <v>5</v>
      </c>
    </row>
    <row r="11" spans="2:14" ht="37.5" customHeight="1" x14ac:dyDescent="0.25">
      <c r="B11" s="65"/>
      <c r="C11" s="65"/>
      <c r="D11" s="65"/>
      <c r="E11" s="62" t="s">
        <v>9</v>
      </c>
      <c r="F11" s="65" t="s">
        <v>3</v>
      </c>
      <c r="G11" s="65"/>
      <c r="H11" s="59" t="s">
        <v>1</v>
      </c>
      <c r="I11" s="60"/>
      <c r="J11" s="60"/>
      <c r="K11" s="61"/>
      <c r="L11" s="65"/>
      <c r="M11" s="63"/>
    </row>
    <row r="12" spans="2:14" ht="23.25" customHeight="1" x14ac:dyDescent="0.25">
      <c r="B12" s="65"/>
      <c r="C12" s="65"/>
      <c r="D12" s="65"/>
      <c r="E12" s="63"/>
      <c r="F12" s="65" t="s">
        <v>10</v>
      </c>
      <c r="G12" s="59" t="s">
        <v>4</v>
      </c>
      <c r="H12" s="60"/>
      <c r="I12" s="60"/>
      <c r="J12" s="60"/>
      <c r="K12" s="61"/>
      <c r="L12" s="65"/>
      <c r="M12" s="63"/>
    </row>
    <row r="13" spans="2:14" ht="23.25" customHeight="1" x14ac:dyDescent="0.25">
      <c r="B13" s="65"/>
      <c r="C13" s="65"/>
      <c r="D13" s="65"/>
      <c r="E13" s="63"/>
      <c r="F13" s="65"/>
      <c r="G13" s="62" t="s">
        <v>8</v>
      </c>
      <c r="H13" s="59" t="s">
        <v>13</v>
      </c>
      <c r="I13" s="60"/>
      <c r="J13" s="60"/>
      <c r="K13" s="61"/>
      <c r="L13" s="65"/>
      <c r="M13" s="63"/>
    </row>
    <row r="14" spans="2:14" ht="79.5" customHeight="1" x14ac:dyDescent="0.25">
      <c r="B14" s="65"/>
      <c r="C14" s="65"/>
      <c r="D14" s="65"/>
      <c r="E14" s="64"/>
      <c r="F14" s="65"/>
      <c r="G14" s="64"/>
      <c r="H14" s="4" t="s">
        <v>14</v>
      </c>
      <c r="I14" s="2" t="s">
        <v>22</v>
      </c>
      <c r="J14" s="2" t="s">
        <v>15</v>
      </c>
      <c r="K14" s="2" t="s">
        <v>11</v>
      </c>
      <c r="L14" s="65"/>
      <c r="M14" s="64"/>
    </row>
    <row r="15" spans="2:14" ht="27.75" customHeight="1" x14ac:dyDescent="0.25">
      <c r="B15" s="5">
        <v>1</v>
      </c>
      <c r="C15" s="5">
        <v>2</v>
      </c>
      <c r="D15" s="5">
        <v>3</v>
      </c>
      <c r="E15" s="14">
        <v>4</v>
      </c>
      <c r="F15" s="14">
        <v>5</v>
      </c>
      <c r="G15" s="5">
        <v>6</v>
      </c>
      <c r="H15" s="5">
        <v>7</v>
      </c>
      <c r="I15" s="5">
        <v>8</v>
      </c>
      <c r="J15" s="14">
        <v>9</v>
      </c>
      <c r="K15" s="5">
        <v>10</v>
      </c>
      <c r="L15" s="5">
        <v>11</v>
      </c>
      <c r="M15" s="5">
        <v>12</v>
      </c>
    </row>
    <row r="16" spans="2:14" s="6" customFormat="1" ht="39" customHeight="1" x14ac:dyDescent="0.25">
      <c r="B16" s="28" t="s">
        <v>17</v>
      </c>
      <c r="C16" s="28" t="s">
        <v>21</v>
      </c>
      <c r="D16" s="41" t="s">
        <v>20</v>
      </c>
      <c r="E16" s="31">
        <f>SUM(F16,G16,H16,I16,J16,K16)</f>
        <v>32423394.98</v>
      </c>
      <c r="F16" s="33">
        <v>27559885.73</v>
      </c>
      <c r="G16" s="71">
        <v>0</v>
      </c>
      <c r="H16" s="74">
        <v>0</v>
      </c>
      <c r="I16" s="52">
        <v>0</v>
      </c>
      <c r="J16" s="31">
        <v>4863509.25</v>
      </c>
      <c r="K16" s="44">
        <v>0</v>
      </c>
      <c r="L16" s="48">
        <v>43159</v>
      </c>
      <c r="M16" s="28" t="s">
        <v>23</v>
      </c>
      <c r="N16" s="10"/>
    </row>
    <row r="17" spans="2:15" s="6" customFormat="1" ht="12.75" customHeight="1" x14ac:dyDescent="0.25">
      <c r="B17" s="34"/>
      <c r="C17" s="34"/>
      <c r="D17" s="70"/>
      <c r="E17" s="55"/>
      <c r="F17" s="55"/>
      <c r="G17" s="72"/>
      <c r="H17" s="34"/>
      <c r="I17" s="70"/>
      <c r="J17" s="55"/>
      <c r="K17" s="72"/>
      <c r="L17" s="34"/>
      <c r="M17" s="34"/>
      <c r="N17" s="10"/>
    </row>
    <row r="18" spans="2:15" s="6" customFormat="1" ht="34.5" customHeight="1" x14ac:dyDescent="0.25">
      <c r="B18" s="35"/>
      <c r="C18" s="35"/>
      <c r="D18" s="70"/>
      <c r="E18" s="56"/>
      <c r="F18" s="56"/>
      <c r="G18" s="73"/>
      <c r="H18" s="35"/>
      <c r="I18" s="75"/>
      <c r="J18" s="56"/>
      <c r="K18" s="73"/>
      <c r="L18" s="35"/>
      <c r="M18" s="35"/>
      <c r="N18" s="10"/>
    </row>
    <row r="19" spans="2:15" s="6" customFormat="1" ht="110.25" customHeight="1" x14ac:dyDescent="0.25">
      <c r="B19" s="28" t="s">
        <v>25</v>
      </c>
      <c r="C19" s="41" t="s">
        <v>21</v>
      </c>
      <c r="D19" s="28" t="s">
        <v>31</v>
      </c>
      <c r="E19" s="31">
        <v>46708211.520000003</v>
      </c>
      <c r="F19" s="33">
        <f>F24-F21-F16</f>
        <v>28011732.940000001</v>
      </c>
      <c r="G19" s="44">
        <v>0</v>
      </c>
      <c r="H19" s="31">
        <v>0</v>
      </c>
      <c r="I19" s="52">
        <v>0</v>
      </c>
      <c r="J19" s="31">
        <f>E19-F19</f>
        <v>18696478.580000002</v>
      </c>
      <c r="K19" s="44">
        <v>0</v>
      </c>
      <c r="L19" s="48">
        <v>44075</v>
      </c>
      <c r="M19" s="28" t="s">
        <v>28</v>
      </c>
      <c r="N19" s="10"/>
      <c r="O19" s="16"/>
    </row>
    <row r="20" spans="2:15" s="6" customFormat="1" ht="145.5" customHeight="1" x14ac:dyDescent="0.25">
      <c r="B20" s="49"/>
      <c r="C20" s="50"/>
      <c r="D20" s="29"/>
      <c r="E20" s="32"/>
      <c r="F20" s="32"/>
      <c r="G20" s="51"/>
      <c r="H20" s="49"/>
      <c r="I20" s="50"/>
      <c r="J20" s="32"/>
      <c r="K20" s="53"/>
      <c r="L20" s="54"/>
      <c r="M20" s="54"/>
      <c r="N20" s="10"/>
      <c r="O20" s="17"/>
    </row>
    <row r="21" spans="2:15" s="6" customFormat="1" ht="30" customHeight="1" x14ac:dyDescent="0.25">
      <c r="B21" s="28" t="s">
        <v>26</v>
      </c>
      <c r="C21" s="28" t="s">
        <v>21</v>
      </c>
      <c r="D21" s="41" t="s">
        <v>27</v>
      </c>
      <c r="E21" s="31">
        <f>SUM(F21,G21,H21,I21,J21,K21)</f>
        <v>44830560.390000001</v>
      </c>
      <c r="F21" s="33">
        <v>38105976.329999998</v>
      </c>
      <c r="G21" s="44">
        <v>0</v>
      </c>
      <c r="H21" s="31">
        <v>0</v>
      </c>
      <c r="I21" s="52">
        <v>0</v>
      </c>
      <c r="J21" s="31">
        <v>6724584.0599999996</v>
      </c>
      <c r="K21" s="44">
        <v>0</v>
      </c>
      <c r="L21" s="48">
        <v>43889</v>
      </c>
      <c r="M21" s="28" t="s">
        <v>28</v>
      </c>
      <c r="N21" s="10"/>
    </row>
    <row r="22" spans="2:15" s="6" customFormat="1" ht="38.25" customHeight="1" x14ac:dyDescent="0.25">
      <c r="B22" s="38"/>
      <c r="C22" s="40"/>
      <c r="D22" s="42"/>
      <c r="E22" s="34"/>
      <c r="F22" s="36"/>
      <c r="G22" s="45"/>
      <c r="H22" s="40"/>
      <c r="I22" s="42"/>
      <c r="J22" s="34"/>
      <c r="K22" s="72"/>
      <c r="L22" s="34"/>
      <c r="M22" s="34"/>
      <c r="N22" s="10"/>
    </row>
    <row r="23" spans="2:15" s="6" customFormat="1" ht="57.75" customHeight="1" x14ac:dyDescent="0.25">
      <c r="B23" s="39"/>
      <c r="C23" s="39"/>
      <c r="D23" s="43"/>
      <c r="E23" s="35"/>
      <c r="F23" s="37"/>
      <c r="G23" s="46"/>
      <c r="H23" s="47"/>
      <c r="I23" s="81"/>
      <c r="J23" s="35"/>
      <c r="K23" s="79"/>
      <c r="L23" s="80"/>
      <c r="M23" s="80"/>
      <c r="N23" s="10"/>
    </row>
    <row r="24" spans="2:15" ht="15.75" customHeight="1" x14ac:dyDescent="0.25">
      <c r="B24" s="20" t="s">
        <v>2</v>
      </c>
      <c r="C24" s="21"/>
      <c r="D24" s="22"/>
      <c r="E24" s="26">
        <f>SUM(E16,E19,E21)</f>
        <v>123962166.89</v>
      </c>
      <c r="F24" s="26">
        <v>93677595</v>
      </c>
      <c r="G24" s="26">
        <f t="shared" ref="G24:K24" si="0">SUM(G16:G21,)</f>
        <v>0</v>
      </c>
      <c r="H24" s="26">
        <f t="shared" si="0"/>
        <v>0</v>
      </c>
      <c r="I24" s="26">
        <f t="shared" si="0"/>
        <v>0</v>
      </c>
      <c r="J24" s="26">
        <f>SUM(J16,J19,J21)</f>
        <v>30284571.890000001</v>
      </c>
      <c r="K24" s="26">
        <f t="shared" si="0"/>
        <v>0</v>
      </c>
      <c r="L24" s="76"/>
      <c r="M24" s="77"/>
    </row>
    <row r="25" spans="2:15" ht="15.75" customHeight="1" x14ac:dyDescent="0.25">
      <c r="B25" s="23"/>
      <c r="C25" s="24"/>
      <c r="D25" s="25"/>
      <c r="E25" s="30"/>
      <c r="F25" s="27"/>
      <c r="G25" s="27"/>
      <c r="H25" s="27"/>
      <c r="I25" s="27"/>
      <c r="J25" s="30"/>
      <c r="K25" s="30"/>
      <c r="L25" s="78"/>
      <c r="M25" s="53"/>
    </row>
    <row r="26" spans="2:15" x14ac:dyDescent="0.25">
      <c r="F26" s="8"/>
    </row>
    <row r="27" spans="2:15" x14ac:dyDescent="0.25">
      <c r="F27" s="15"/>
    </row>
    <row r="28" spans="2:15" x14ac:dyDescent="0.25">
      <c r="F28" s="15"/>
    </row>
  </sheetData>
  <mergeCells count="62">
    <mergeCell ref="H24:H25"/>
    <mergeCell ref="I24:I25"/>
    <mergeCell ref="K24:K25"/>
    <mergeCell ref="L24:M25"/>
    <mergeCell ref="K21:K23"/>
    <mergeCell ref="L21:L23"/>
    <mergeCell ref="M21:M23"/>
    <mergeCell ref="I21:I23"/>
    <mergeCell ref="J24:J25"/>
    <mergeCell ref="J21:J23"/>
    <mergeCell ref="E10:K10"/>
    <mergeCell ref="D16:D18"/>
    <mergeCell ref="G16:G18"/>
    <mergeCell ref="H16:H18"/>
    <mergeCell ref="I16:I18"/>
    <mergeCell ref="F16:F18"/>
    <mergeCell ref="J16:J18"/>
    <mergeCell ref="K16:K18"/>
    <mergeCell ref="B4:M4"/>
    <mergeCell ref="H13:K13"/>
    <mergeCell ref="M10:M14"/>
    <mergeCell ref="L10:L14"/>
    <mergeCell ref="B6:M6"/>
    <mergeCell ref="F12:F14"/>
    <mergeCell ref="B5:M5"/>
    <mergeCell ref="B7:M7"/>
    <mergeCell ref="H11:K11"/>
    <mergeCell ref="B10:B14"/>
    <mergeCell ref="E11:E14"/>
    <mergeCell ref="D10:D14"/>
    <mergeCell ref="G13:G14"/>
    <mergeCell ref="G12:K12"/>
    <mergeCell ref="C10:C14"/>
    <mergeCell ref="F11:G11"/>
    <mergeCell ref="H21:H23"/>
    <mergeCell ref="L16:L18"/>
    <mergeCell ref="M16:M18"/>
    <mergeCell ref="B19:B20"/>
    <mergeCell ref="C19:C20"/>
    <mergeCell ref="G19:G20"/>
    <mergeCell ref="H19:H20"/>
    <mergeCell ref="I19:I20"/>
    <mergeCell ref="K19:K20"/>
    <mergeCell ref="L19:L20"/>
    <mergeCell ref="M19:M20"/>
    <mergeCell ref="B16:B18"/>
    <mergeCell ref="C16:C18"/>
    <mergeCell ref="E16:E18"/>
    <mergeCell ref="J19:J20"/>
    <mergeCell ref="B24:D25"/>
    <mergeCell ref="F24:F25"/>
    <mergeCell ref="G24:G25"/>
    <mergeCell ref="D19:D20"/>
    <mergeCell ref="E24:E25"/>
    <mergeCell ref="E19:E20"/>
    <mergeCell ref="F19:F20"/>
    <mergeCell ref="E21:E23"/>
    <mergeCell ref="F21:F23"/>
    <mergeCell ref="B21:B23"/>
    <mergeCell ref="C21:C23"/>
    <mergeCell ref="D21:D23"/>
    <mergeCell ref="G21:G23"/>
  </mergeCells>
  <pageMargins left="0.19685039370078741" right="0.19685039370078741" top="0.43307086614173229" bottom="0.62992125984251968" header="0.15748031496062992" footer="0.31496062992125984"/>
  <pageSetup paperSize="9" scale="66" fitToHeight="0" orientation="landscape" r:id="rId1"/>
  <headerFooter differentFirst="1">
    <oddHeader>&amp;C&amp;"Times New Roman,Paprastas"2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505 VPS</vt:lpstr>
      <vt:lpstr>'505 VPS'!Print_Area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2019-12-12T07:09:44Z</cp:lastPrinted>
  <dcterms:created xsi:type="dcterms:W3CDTF">2013-02-28T07:13:39Z</dcterms:created>
  <dcterms:modified xsi:type="dcterms:W3CDTF">2021-09-13T08:06:04Z</dcterms:modified>
</cp:coreProperties>
</file>