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žduotys\įkelti Alytaus duomenis 511,302,905\"/>
    </mc:Choice>
  </mc:AlternateContent>
  <xr:revisionPtr revIDLastSave="0" documentId="13_ncr:1_{A9DCCA46-7E59-440C-A018-A472D7A14A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-08-18" sheetId="1" r:id="rId1"/>
  </sheets>
  <calcPr calcId="181029"/>
</workbook>
</file>

<file path=xl/calcChain.xml><?xml version="1.0" encoding="utf-8"?>
<calcChain xmlns="http://schemas.openxmlformats.org/spreadsheetml/2006/main">
  <c r="M28" i="1" l="1"/>
  <c r="J28" i="1"/>
  <c r="G28" i="1"/>
  <c r="F25" i="1"/>
  <c r="F24" i="1"/>
  <c r="F22" i="1" l="1"/>
  <c r="F28" i="1" s="1"/>
</calcChain>
</file>

<file path=xl/sharedStrings.xml><?xml version="1.0" encoding="utf-8"?>
<sst xmlns="http://schemas.openxmlformats.org/spreadsheetml/2006/main" count="82" uniqueCount="60">
  <si>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</si>
  <si>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</si>
  <si>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</si>
  <si>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06.2.1-TID-R-511 Vietinių kelių vystymas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</si>
  <si>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</si>
  <si>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ALYTAUS REGIONO PROJEKTŲ SĄRAŠAS</t>
    </r>
  </si>
  <si>
    <t>2016-12-28</t>
  </si>
  <si>
    <t>Nr.</t>
  </si>
  <si>
    <t>06.2.1-TID-R-511-11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</si>
  <si>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</si>
  <si>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</si>
  <si>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</si>
  <si>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</si>
  <si>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</si>
  <si>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</si>
  <si>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</si>
  <si>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</si>
  <si>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</si>
  <si>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</si>
  <si>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</si>
  <si>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</si>
  <si>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</si>
  <si>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</si>
  <si>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</si>
  <si>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</si>
  <si>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</si>
  <si>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</si>
  <si>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</si>
  <si>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</si>
  <si>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</si>
  <si>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</si>
  <si>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</si>
  <si>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</si>
  <si>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</si>
  <si>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</si>
  <si>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</si>
  <si>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</si>
  <si>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</si>
  <si>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</si>
  <si>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Perspektyvinės gatvės nuo Pramonės g. iki Naujosios g. Alytuje įrengimas</t>
  </si>
  <si>
    <t>Suėjus paraiškos pateikimo terminui projektas turi atitikti priemonės "Vietinių kelių vystymas" PFSA 28 punkto reikalavimus.</t>
  </si>
  <si>
    <t>2.</t>
  </si>
  <si>
    <t>Saugaus eismo priemonių diegimas Alytaus mieste</t>
  </si>
  <si>
    <t>3.</t>
  </si>
  <si>
    <t>Alytaus rajono savivaldybės administracija</t>
  </si>
  <si>
    <t>Eismo saugos priemonių diegimas Alytaus rajono savivaldybėje</t>
  </si>
  <si>
    <t>4.</t>
  </si>
  <si>
    <t>Druskininkų savivaldybės administracija</t>
  </si>
  <si>
    <t>M.K. Čiurlionio gatvės atkarpos Druskininkų m. rekonstrukcija</t>
  </si>
  <si>
    <t>5.</t>
  </si>
  <si>
    <t>Eismo saugumo priemonių diegimas Druskininkų savivaldybėje</t>
  </si>
  <si>
    <t>6.</t>
  </si>
  <si>
    <t>Lazdijų rajono savivaldybės administracija</t>
  </si>
  <si>
    <t>Lazdijų miesto Seinų ir Lazdijos gatvių bei vietinės reikšmės kelio nuo Janonio gatvės iki Lazdijų hipodromo rekonstravimas</t>
  </si>
  <si>
    <t>7.</t>
  </si>
  <si>
    <t>Varėnos rajono savivaldybės administracija</t>
  </si>
  <si>
    <t>Varėnos miesto J. Basanavičiaus, Savanorių, M. K. Čiurlionio gatvių rekonstrukcija</t>
  </si>
  <si>
    <t>IŠ VISO:</t>
  </si>
  <si>
    <t>Regionui numatytas ES struktūrinių fondų lėšų limitas:</t>
  </si>
  <si>
    <t>PATVIRTINTA 
Alytaus regiono plėtros tarybos 2016 m. gruodžio 28 sprendimu Nr. 51/6S-1
(Alytaus regiono plėtros tarybos 2021 m. rugsėjo 16 d. sprendimo Nr.K-33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</si>
</sst>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186"/>
    </font>
    <font>
      <sz val="8"/>
      <name val="Arial"/>
      <family val="2"/>
      <charset val="186"/>
    </font>
    <font>
      <sz val="8"/>
      <color theme="1"/>
      <name val="Arial"/>
      <family val="2"/>
      <charset val="186"/>
    </font>
    <font>
      <b/>
      <sz val="8"/>
      <color rgb="FF000000"/>
      <name val="Arial"/>
      <family val="2"/>
      <charset val="186"/>
    </font>
    <font>
      <b/>
      <sz val="1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/>
  </cellStyleXfs>
  <cellXfs count="84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164" fontId="9" fillId="0" borderId="17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1" fillId="0" borderId="2" xfId="1" applyNumberFormat="1" applyFont="1" applyFill="1" applyBorder="1" applyAlignment="1">
      <alignment vertical="top" wrapText="1" readingOrder="1"/>
    </xf>
    <xf numFmtId="4" fontId="12" fillId="0" borderId="5" xfId="1" applyNumberFormat="1" applyFont="1" applyFill="1" applyBorder="1" applyAlignment="1">
      <alignment vertical="top" wrapText="1"/>
    </xf>
    <xf numFmtId="164" fontId="14" fillId="0" borderId="17" xfId="1" applyNumberFormat="1" applyFont="1" applyFill="1" applyBorder="1" applyAlignment="1">
      <alignment vertical="top" wrapText="1" readingOrder="1"/>
    </xf>
    <xf numFmtId="0" fontId="12" fillId="0" borderId="0" xfId="0" applyFont="1" applyFill="1" applyBorder="1"/>
    <xf numFmtId="164" fontId="11" fillId="0" borderId="2" xfId="1" applyNumberFormat="1" applyFont="1" applyFill="1" applyBorder="1" applyAlignment="1">
      <alignment horizontal="right" vertical="top" wrapText="1"/>
    </xf>
    <xf numFmtId="2" fontId="12" fillId="0" borderId="5" xfId="1" applyNumberFormat="1" applyFont="1" applyFill="1" applyBorder="1" applyAlignment="1">
      <alignment horizontal="right" vertical="top" wrapText="1"/>
    </xf>
    <xf numFmtId="164" fontId="11" fillId="0" borderId="2" xfId="1" applyNumberFormat="1" applyFont="1" applyFill="1" applyBorder="1" applyAlignment="1">
      <alignment vertical="top" wrapText="1" readingOrder="1"/>
    </xf>
    <xf numFmtId="0" fontId="11" fillId="0" borderId="2" xfId="1" applyNumberFormat="1" applyFont="1" applyFill="1" applyBorder="1" applyAlignment="1">
      <alignment horizontal="left" vertical="top" wrapText="1" readingOrder="1"/>
    </xf>
    <xf numFmtId="165" fontId="11" fillId="0" borderId="2" xfId="1" applyNumberFormat="1" applyFont="1" applyFill="1" applyBorder="1" applyAlignment="1">
      <alignment horizontal="right" vertical="top" wrapText="1" readingOrder="1"/>
    </xf>
    <xf numFmtId="2" fontId="12" fillId="0" borderId="5" xfId="1" applyNumberFormat="1" applyFont="1" applyFill="1" applyBorder="1" applyAlignment="1">
      <alignment vertical="top" wrapText="1"/>
    </xf>
    <xf numFmtId="0" fontId="12" fillId="0" borderId="4" xfId="1" applyNumberFormat="1" applyFont="1" applyFill="1" applyBorder="1" applyAlignment="1">
      <alignment vertical="top" wrapText="1"/>
    </xf>
    <xf numFmtId="164" fontId="11" fillId="0" borderId="5" xfId="1" applyNumberFormat="1" applyFont="1" applyFill="1" applyBorder="1" applyAlignment="1">
      <alignment vertical="top" wrapText="1" readingOrder="1"/>
    </xf>
    <xf numFmtId="0" fontId="11" fillId="0" borderId="10" xfId="1" applyNumberFormat="1" applyFont="1" applyFill="1" applyBorder="1" applyAlignment="1">
      <alignment vertical="top" wrapText="1" readingOrder="1"/>
    </xf>
    <xf numFmtId="0" fontId="11" fillId="0" borderId="21" xfId="1" applyNumberFormat="1" applyFont="1" applyFill="1" applyBorder="1" applyAlignment="1">
      <alignment vertical="top" wrapText="1" readingOrder="1"/>
    </xf>
    <xf numFmtId="164" fontId="11" fillId="0" borderId="21" xfId="1" applyNumberFormat="1" applyFont="1" applyFill="1" applyBorder="1" applyAlignment="1">
      <alignment vertical="top" wrapText="1" readingOrder="1"/>
    </xf>
    <xf numFmtId="4" fontId="12" fillId="0" borderId="3" xfId="1" applyNumberFormat="1" applyFont="1" applyFill="1" applyBorder="1" applyAlignment="1">
      <alignment vertical="top" wrapText="1"/>
    </xf>
    <xf numFmtId="0" fontId="11" fillId="0" borderId="14" xfId="1" applyNumberFormat="1" applyFont="1" applyFill="1" applyBorder="1" applyAlignment="1">
      <alignment vertical="top" wrapText="1" readingOrder="1"/>
    </xf>
    <xf numFmtId="0" fontId="11" fillId="0" borderId="20" xfId="1" applyNumberFormat="1" applyFont="1" applyFill="1" applyBorder="1" applyAlignment="1">
      <alignment vertical="top" wrapText="1" readingOrder="1"/>
    </xf>
    <xf numFmtId="164" fontId="11" fillId="0" borderId="20" xfId="1" applyNumberFormat="1" applyFont="1" applyFill="1" applyBorder="1" applyAlignment="1">
      <alignment vertical="top" wrapText="1" readingOrder="1"/>
    </xf>
    <xf numFmtId="4" fontId="12" fillId="0" borderId="20" xfId="1" applyNumberFormat="1" applyFont="1" applyFill="1" applyBorder="1" applyAlignment="1">
      <alignment vertical="top" wrapText="1"/>
    </xf>
    <xf numFmtId="164" fontId="11" fillId="0" borderId="14" xfId="1" applyNumberFormat="1" applyFont="1" applyFill="1" applyBorder="1" applyAlignment="1">
      <alignment vertical="top" wrapText="1" readingOrder="1"/>
    </xf>
    <xf numFmtId="4" fontId="1" fillId="0" borderId="0" xfId="0" applyNumberFormat="1" applyFont="1" applyFill="1" applyBorder="1"/>
    <xf numFmtId="0" fontId="11" fillId="0" borderId="20" xfId="1" applyNumberFormat="1" applyFont="1" applyFill="1" applyBorder="1" applyAlignment="1">
      <alignment vertical="top" wrapText="1" readingOrder="1"/>
    </xf>
    <xf numFmtId="0" fontId="12" fillId="0" borderId="20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6" fillId="0" borderId="0" xfId="1" applyNumberFormat="1" applyFont="1" applyFill="1" applyBorder="1" applyAlignment="1">
      <alignment vertical="top" wrapText="1" readingOrder="1"/>
    </xf>
    <xf numFmtId="0" fontId="17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11" fillId="0" borderId="2" xfId="1" applyNumberFormat="1" applyFont="1" applyFill="1" applyBorder="1" applyAlignment="1">
      <alignment vertical="top" wrapText="1" readingOrder="1"/>
    </xf>
    <xf numFmtId="0" fontId="12" fillId="0" borderId="5" xfId="1" applyNumberFormat="1" applyFont="1" applyFill="1" applyBorder="1" applyAlignment="1">
      <alignment vertical="top" wrapText="1"/>
    </xf>
    <xf numFmtId="164" fontId="11" fillId="0" borderId="2" xfId="1" applyNumberFormat="1" applyFont="1" applyFill="1" applyBorder="1" applyAlignment="1">
      <alignment vertical="top" wrapText="1" readingOrder="1"/>
    </xf>
    <xf numFmtId="0" fontId="12" fillId="0" borderId="4" xfId="1" applyNumberFormat="1" applyFont="1" applyFill="1" applyBorder="1" applyAlignment="1">
      <alignment vertical="top" wrapText="1"/>
    </xf>
    <xf numFmtId="165" fontId="11" fillId="0" borderId="2" xfId="1" applyNumberFormat="1" applyFont="1" applyFill="1" applyBorder="1" applyAlignment="1">
      <alignment horizontal="right" vertical="top" wrapText="1" readingOrder="1"/>
    </xf>
    <xf numFmtId="14" fontId="12" fillId="0" borderId="10" xfId="1" applyNumberFormat="1" applyFont="1" applyFill="1" applyBorder="1" applyAlignment="1">
      <alignment horizontal="right" vertical="top" wrapText="1"/>
    </xf>
    <xf numFmtId="0" fontId="12" fillId="0" borderId="5" xfId="1" applyNumberFormat="1" applyFont="1" applyFill="1" applyBorder="1" applyAlignment="1">
      <alignment horizontal="right" vertical="top" wrapText="1"/>
    </xf>
    <xf numFmtId="14" fontId="12" fillId="0" borderId="5" xfId="1" applyNumberFormat="1" applyFont="1" applyFill="1" applyBorder="1" applyAlignment="1">
      <alignment horizontal="right" vertical="top" wrapText="1"/>
    </xf>
    <xf numFmtId="2" fontId="12" fillId="0" borderId="10" xfId="1" applyNumberFormat="1" applyFont="1" applyFill="1" applyBorder="1" applyAlignment="1">
      <alignment horizontal="right" vertical="top" wrapText="1"/>
    </xf>
    <xf numFmtId="2" fontId="12" fillId="0" borderId="5" xfId="1" applyNumberFormat="1" applyFont="1" applyFill="1" applyBorder="1" applyAlignment="1">
      <alignment horizontal="right" vertical="top" wrapText="1"/>
    </xf>
    <xf numFmtId="0" fontId="13" fillId="0" borderId="21" xfId="1" applyNumberFormat="1" applyFont="1" applyFill="1" applyBorder="1" applyAlignment="1">
      <alignment vertical="top" wrapText="1" readingOrder="1"/>
    </xf>
    <xf numFmtId="0" fontId="13" fillId="0" borderId="3" xfId="1" applyNumberFormat="1" applyFont="1" applyFill="1" applyBorder="1" applyAlignment="1">
      <alignment vertical="top" wrapText="1"/>
    </xf>
    <xf numFmtId="164" fontId="11" fillId="0" borderId="14" xfId="1" applyNumberFormat="1" applyFont="1" applyFill="1" applyBorder="1" applyAlignment="1">
      <alignment vertical="top" wrapText="1" readingOrder="1"/>
    </xf>
    <xf numFmtId="0" fontId="12" fillId="0" borderId="16" xfId="1" applyNumberFormat="1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right"/>
    </xf>
    <xf numFmtId="0" fontId="8" fillId="0" borderId="2" xfId="1" applyNumberFormat="1" applyFont="1" applyFill="1" applyBorder="1" applyAlignment="1">
      <alignment horizontal="right" vertical="top" wrapText="1" readingOrder="1"/>
    </xf>
    <xf numFmtId="166" fontId="8" fillId="0" borderId="2" xfId="1" applyNumberFormat="1" applyFont="1" applyFill="1" applyBorder="1" applyAlignment="1">
      <alignment horizontal="left" vertical="top" wrapText="1" readingOrder="1"/>
    </xf>
    <xf numFmtId="0" fontId="9" fillId="0" borderId="17" xfId="1" applyNumberFormat="1" applyFont="1" applyFill="1" applyBorder="1" applyAlignment="1">
      <alignment horizontal="right" vertical="top" wrapText="1" readingOrder="1"/>
    </xf>
    <xf numFmtId="0" fontId="1" fillId="0" borderId="18" xfId="1" applyNumberFormat="1" applyFont="1" applyFill="1" applyBorder="1" applyAlignment="1">
      <alignment vertical="top" wrapText="1"/>
    </xf>
    <xf numFmtId="0" fontId="1" fillId="0" borderId="19" xfId="1" applyNumberFormat="1" applyFont="1" applyFill="1" applyBorder="1" applyAlignment="1">
      <alignment vertical="top" wrapText="1"/>
    </xf>
    <xf numFmtId="164" fontId="9" fillId="0" borderId="17" xfId="1" applyNumberFormat="1" applyFont="1" applyFill="1" applyBorder="1" applyAlignment="1">
      <alignment vertical="top" wrapText="1" readingOrder="1"/>
    </xf>
    <xf numFmtId="0" fontId="9" fillId="0" borderId="17" xfId="1" applyNumberFormat="1" applyFont="1" applyFill="1" applyBorder="1" applyAlignment="1">
      <alignment vertical="top" wrapText="1" readingOrder="1"/>
    </xf>
    <xf numFmtId="0" fontId="11" fillId="0" borderId="14" xfId="1" applyNumberFormat="1" applyFont="1" applyFill="1" applyBorder="1" applyAlignment="1">
      <alignment vertical="top" wrapText="1" readingOrder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showGridLines="0" tabSelected="1" workbookViewId="0">
      <selection activeCell="R2" sqref="R2:T2"/>
    </sheetView>
  </sheetViews>
  <sheetFormatPr defaultRowHeight="15" x14ac:dyDescent="0.25"/>
  <cols>
    <col min="1" max="1" width="5.5703125" customWidth="1"/>
    <col min="2" max="2" width="13.28515625" customWidth="1"/>
    <col min="3" max="3" width="6.140625" hidden="1" customWidth="1"/>
    <col min="4" max="4" width="19.140625" customWidth="1"/>
    <col min="5" max="5" width="4.42578125" hidden="1" customWidth="1"/>
    <col min="6" max="6" width="13.140625" style="9" customWidth="1"/>
    <col min="7" max="7" width="17.5703125" customWidth="1"/>
    <col min="8" max="8" width="0.85546875" hidden="1" customWidth="1"/>
    <col min="9" max="9" width="13.140625" customWidth="1"/>
    <col min="10" max="10" width="4.5703125" hidden="1" customWidth="1"/>
    <col min="11" max="11" width="4.5703125" customWidth="1"/>
    <col min="12" max="12" width="7.7109375" customWidth="1"/>
    <col min="13" max="13" width="15.28515625" customWidth="1"/>
    <col min="14" max="14" width="0.85546875" hidden="1" customWidth="1"/>
    <col min="15" max="15" width="11" customWidth="1"/>
    <col min="16" max="16" width="14" customWidth="1"/>
    <col min="17" max="17" width="0.85546875" hidden="1" customWidth="1"/>
    <col min="18" max="18" width="16.7109375" customWidth="1"/>
    <col min="19" max="19" width="4.42578125" customWidth="1"/>
    <col min="20" max="20" width="29.7109375" customWidth="1"/>
  </cols>
  <sheetData>
    <row r="1" spans="1:20" ht="15" customHeight="1" x14ac:dyDescent="0.25">
      <c r="R1" s="75"/>
      <c r="S1" s="75"/>
      <c r="T1" s="75"/>
    </row>
    <row r="2" spans="1:20" ht="62.25" customHeight="1" x14ac:dyDescent="0.25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2" t="s">
        <v>59</v>
      </c>
      <c r="S2" s="33"/>
      <c r="T2" s="33"/>
    </row>
    <row r="3" spans="1:20" ht="17.100000000000001" customHeight="1" x14ac:dyDescent="0.25">
      <c r="A3" s="30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4" t="s">
        <v>0</v>
      </c>
      <c r="S3" s="31"/>
      <c r="T3" s="31"/>
    </row>
    <row r="4" spans="1:20" ht="17.100000000000001" customHeight="1" x14ac:dyDescent="0.25">
      <c r="A4" s="35" t="s">
        <v>0</v>
      </c>
      <c r="B4" s="31"/>
      <c r="C4" s="31"/>
      <c r="D4" s="36" t="s">
        <v>1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5" t="s">
        <v>0</v>
      </c>
      <c r="T4" s="31"/>
    </row>
    <row r="5" spans="1:20" ht="17.100000000000001" customHeight="1" x14ac:dyDescent="0.25">
      <c r="A5" s="38" t="s">
        <v>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0" ht="17.100000000000001" customHeight="1" x14ac:dyDescent="0.25">
      <c r="A6" s="30" t="s">
        <v>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spans="1:20" ht="17.100000000000001" customHeight="1" x14ac:dyDescent="0.25">
      <c r="A7" s="35" t="s">
        <v>0</v>
      </c>
      <c r="B7" s="31"/>
      <c r="C7" s="31"/>
      <c r="D7" s="39" t="s">
        <v>3</v>
      </c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5" t="s">
        <v>0</v>
      </c>
      <c r="T7" s="31"/>
    </row>
    <row r="8" spans="1:20" ht="17.100000000000001" customHeight="1" x14ac:dyDescent="0.25">
      <c r="A8" s="38" t="s">
        <v>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15" customHeight="1" x14ac:dyDescent="0.25">
      <c r="A9" s="40" t="s">
        <v>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0" ht="15" customHeight="1" x14ac:dyDescent="0.25">
      <c r="A10" s="41" t="s">
        <v>5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0" ht="17.100000000000001" customHeight="1" x14ac:dyDescent="0.25">
      <c r="A11" s="42" t="s">
        <v>0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1:20" x14ac:dyDescent="0.25">
      <c r="A12" s="35" t="s">
        <v>0</v>
      </c>
      <c r="B12" s="31"/>
      <c r="C12" s="31"/>
      <c r="D12" s="31"/>
      <c r="E12" s="31"/>
      <c r="F12" s="31"/>
      <c r="G12" s="31"/>
      <c r="H12" s="31"/>
      <c r="I12" s="43" t="s">
        <v>6</v>
      </c>
      <c r="J12" s="37"/>
      <c r="K12" s="1" t="s">
        <v>7</v>
      </c>
      <c r="L12" s="43" t="s">
        <v>8</v>
      </c>
      <c r="M12" s="37"/>
      <c r="N12" s="37"/>
      <c r="O12" s="35" t="s">
        <v>0</v>
      </c>
      <c r="P12" s="31"/>
      <c r="Q12" s="31"/>
      <c r="R12" s="31"/>
      <c r="S12" s="31"/>
      <c r="T12" s="31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44" t="s">
        <v>9</v>
      </c>
      <c r="B15" s="44" t="s">
        <v>10</v>
      </c>
      <c r="C15" s="44" t="s">
        <v>11</v>
      </c>
      <c r="D15" s="47"/>
      <c r="E15" s="44" t="s">
        <v>12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3"/>
      <c r="Q15" s="44" t="s">
        <v>13</v>
      </c>
      <c r="R15" s="54"/>
      <c r="S15" s="47"/>
      <c r="T15" s="44" t="s">
        <v>14</v>
      </c>
    </row>
    <row r="16" spans="1:20" ht="20.45" customHeight="1" x14ac:dyDescent="0.25">
      <c r="A16" s="45"/>
      <c r="B16" s="45"/>
      <c r="C16" s="48"/>
      <c r="D16" s="49"/>
      <c r="E16" s="44" t="s">
        <v>15</v>
      </c>
      <c r="F16" s="47"/>
      <c r="G16" s="44" t="s">
        <v>16</v>
      </c>
      <c r="H16" s="52"/>
      <c r="I16" s="53"/>
      <c r="J16" s="55" t="s">
        <v>17</v>
      </c>
      <c r="K16" s="31"/>
      <c r="L16" s="31"/>
      <c r="M16" s="31"/>
      <c r="N16" s="31"/>
      <c r="O16" s="31"/>
      <c r="P16" s="31"/>
      <c r="Q16" s="48"/>
      <c r="R16" s="31"/>
      <c r="S16" s="49"/>
      <c r="T16" s="45"/>
    </row>
    <row r="17" spans="1:20" ht="16.350000000000001" customHeight="1" x14ac:dyDescent="0.25">
      <c r="A17" s="45"/>
      <c r="B17" s="45"/>
      <c r="C17" s="48"/>
      <c r="D17" s="49"/>
      <c r="E17" s="48"/>
      <c r="F17" s="49"/>
      <c r="G17" s="44" t="s">
        <v>18</v>
      </c>
      <c r="H17" s="56" t="s">
        <v>0</v>
      </c>
      <c r="I17" s="52"/>
      <c r="J17" s="57" t="s">
        <v>19</v>
      </c>
      <c r="K17" s="58"/>
      <c r="L17" s="58"/>
      <c r="M17" s="58"/>
      <c r="N17" s="58"/>
      <c r="O17" s="58"/>
      <c r="P17" s="59"/>
      <c r="Q17" s="48"/>
      <c r="R17" s="31"/>
      <c r="S17" s="49"/>
      <c r="T17" s="45"/>
    </row>
    <row r="18" spans="1:20" ht="17.100000000000001" customHeight="1" x14ac:dyDescent="0.25">
      <c r="A18" s="45"/>
      <c r="B18" s="45"/>
      <c r="C18" s="48"/>
      <c r="D18" s="49"/>
      <c r="E18" s="48"/>
      <c r="F18" s="49"/>
      <c r="G18" s="45"/>
      <c r="H18" s="44" t="s">
        <v>20</v>
      </c>
      <c r="I18" s="47"/>
      <c r="J18" s="44" t="s">
        <v>21</v>
      </c>
      <c r="K18" s="52"/>
      <c r="L18" s="52"/>
      <c r="M18" s="52"/>
      <c r="N18" s="52"/>
      <c r="O18" s="52"/>
      <c r="P18" s="53"/>
      <c r="Q18" s="48"/>
      <c r="R18" s="31"/>
      <c r="S18" s="49"/>
      <c r="T18" s="45"/>
    </row>
    <row r="19" spans="1:20" ht="50.1" customHeight="1" x14ac:dyDescent="0.25">
      <c r="A19" s="46"/>
      <c r="B19" s="46"/>
      <c r="C19" s="50"/>
      <c r="D19" s="51"/>
      <c r="E19" s="50"/>
      <c r="F19" s="51"/>
      <c r="G19" s="46"/>
      <c r="H19" s="50"/>
      <c r="I19" s="51"/>
      <c r="J19" s="44" t="s">
        <v>20</v>
      </c>
      <c r="K19" s="52"/>
      <c r="L19" s="53"/>
      <c r="M19" s="2" t="s">
        <v>22</v>
      </c>
      <c r="N19" s="44" t="s">
        <v>23</v>
      </c>
      <c r="O19" s="53"/>
      <c r="P19" s="2" t="s">
        <v>24</v>
      </c>
      <c r="Q19" s="50"/>
      <c r="R19" s="37"/>
      <c r="S19" s="51"/>
      <c r="T19" s="46"/>
    </row>
    <row r="20" spans="1:20" x14ac:dyDescent="0.25">
      <c r="A20" s="3" t="s">
        <v>25</v>
      </c>
      <c r="B20" s="3" t="s">
        <v>26</v>
      </c>
      <c r="C20" s="60" t="s">
        <v>27</v>
      </c>
      <c r="D20" s="53"/>
      <c r="E20" s="60" t="s">
        <v>28</v>
      </c>
      <c r="F20" s="53"/>
      <c r="G20" s="3" t="s">
        <v>29</v>
      </c>
      <c r="H20" s="60" t="s">
        <v>30</v>
      </c>
      <c r="I20" s="53"/>
      <c r="J20" s="60" t="s">
        <v>31</v>
      </c>
      <c r="K20" s="52"/>
      <c r="L20" s="53"/>
      <c r="M20" s="3" t="s">
        <v>32</v>
      </c>
      <c r="N20" s="60" t="s">
        <v>33</v>
      </c>
      <c r="O20" s="53"/>
      <c r="P20" s="3" t="s">
        <v>34</v>
      </c>
      <c r="Q20" s="60" t="s">
        <v>35</v>
      </c>
      <c r="R20" s="52"/>
      <c r="S20" s="53"/>
      <c r="T20" s="3" t="s">
        <v>36</v>
      </c>
    </row>
    <row r="21" spans="1:20" s="5" customFormat="1" ht="57" customHeight="1" x14ac:dyDescent="0.25">
      <c r="A21" s="6" t="s">
        <v>37</v>
      </c>
      <c r="B21" s="6" t="s">
        <v>38</v>
      </c>
      <c r="C21" s="61" t="s">
        <v>39</v>
      </c>
      <c r="D21" s="62"/>
      <c r="E21" s="63">
        <v>879927.06</v>
      </c>
      <c r="F21" s="62"/>
      <c r="G21" s="12">
        <v>747938</v>
      </c>
      <c r="H21" s="63">
        <v>0</v>
      </c>
      <c r="I21" s="62"/>
      <c r="J21" s="63">
        <v>0</v>
      </c>
      <c r="K21" s="64"/>
      <c r="L21" s="62"/>
      <c r="M21" s="12">
        <v>131989.06</v>
      </c>
      <c r="N21" s="63">
        <v>0</v>
      </c>
      <c r="O21" s="62"/>
      <c r="P21" s="12">
        <v>0</v>
      </c>
      <c r="Q21" s="65">
        <v>42855</v>
      </c>
      <c r="R21" s="64"/>
      <c r="S21" s="62"/>
      <c r="T21" s="13" t="s">
        <v>40</v>
      </c>
    </row>
    <row r="22" spans="1:20" ht="42.75" customHeight="1" x14ac:dyDescent="0.25">
      <c r="A22" s="6" t="s">
        <v>41</v>
      </c>
      <c r="B22" s="6" t="s">
        <v>38</v>
      </c>
      <c r="C22" s="61" t="s">
        <v>42</v>
      </c>
      <c r="D22" s="62"/>
      <c r="E22" s="12"/>
      <c r="F22" s="7">
        <f>G22+M22</f>
        <v>335107.02999999997</v>
      </c>
      <c r="G22" s="12">
        <v>284840.98</v>
      </c>
      <c r="H22" s="12"/>
      <c r="I22" s="15">
        <v>0</v>
      </c>
      <c r="J22" s="12"/>
      <c r="K22" s="16"/>
      <c r="L22" s="15">
        <v>0</v>
      </c>
      <c r="M22" s="12">
        <v>50266.05</v>
      </c>
      <c r="N22" s="12"/>
      <c r="O22" s="15">
        <v>0</v>
      </c>
      <c r="P22" s="12">
        <v>0</v>
      </c>
      <c r="Q22" s="14"/>
      <c r="R22" s="66">
        <v>43342</v>
      </c>
      <c r="S22" s="67"/>
      <c r="T22" s="13" t="s">
        <v>40</v>
      </c>
    </row>
    <row r="23" spans="1:20" ht="66" customHeight="1" x14ac:dyDescent="0.25">
      <c r="A23" s="6" t="s">
        <v>43</v>
      </c>
      <c r="B23" s="6" t="s">
        <v>44</v>
      </c>
      <c r="C23" s="61" t="s">
        <v>45</v>
      </c>
      <c r="D23" s="62"/>
      <c r="E23" s="63">
        <v>217550.2</v>
      </c>
      <c r="F23" s="62"/>
      <c r="G23" s="12">
        <v>158991.24</v>
      </c>
      <c r="H23" s="63">
        <v>0</v>
      </c>
      <c r="I23" s="62"/>
      <c r="J23" s="63">
        <v>0</v>
      </c>
      <c r="K23" s="64"/>
      <c r="L23" s="62"/>
      <c r="M23" s="12">
        <v>58558.96</v>
      </c>
      <c r="N23" s="63">
        <v>0</v>
      </c>
      <c r="O23" s="62"/>
      <c r="P23" s="12">
        <v>0</v>
      </c>
      <c r="Q23" s="65">
        <v>43252</v>
      </c>
      <c r="R23" s="64"/>
      <c r="S23" s="62"/>
      <c r="T23" s="13" t="s">
        <v>40</v>
      </c>
    </row>
    <row r="24" spans="1:20" s="5" customFormat="1" ht="45" customHeight="1" x14ac:dyDescent="0.25">
      <c r="A24" s="6" t="s">
        <v>46</v>
      </c>
      <c r="B24" s="19" t="s">
        <v>47</v>
      </c>
      <c r="C24" s="71" t="s">
        <v>48</v>
      </c>
      <c r="D24" s="72"/>
      <c r="E24" s="20"/>
      <c r="F24" s="21">
        <f>G24+M24</f>
        <v>861982.35</v>
      </c>
      <c r="G24" s="20">
        <v>345929.16</v>
      </c>
      <c r="H24" s="12"/>
      <c r="I24" s="11">
        <v>0</v>
      </c>
      <c r="J24" s="10"/>
      <c r="K24" s="69">
        <v>0</v>
      </c>
      <c r="L24" s="70"/>
      <c r="M24" s="12">
        <v>516053.19</v>
      </c>
      <c r="N24" s="12"/>
      <c r="O24" s="15">
        <v>0</v>
      </c>
      <c r="P24" s="12">
        <v>0</v>
      </c>
      <c r="Q24" s="14"/>
      <c r="R24" s="66">
        <v>43326</v>
      </c>
      <c r="S24" s="68"/>
      <c r="T24" s="13" t="s">
        <v>40</v>
      </c>
    </row>
    <row r="25" spans="1:20" s="5" customFormat="1" ht="45" customHeight="1" x14ac:dyDescent="0.25">
      <c r="A25" s="18" t="s">
        <v>49</v>
      </c>
      <c r="B25" s="23" t="s">
        <v>47</v>
      </c>
      <c r="C25" s="28" t="s">
        <v>50</v>
      </c>
      <c r="D25" s="29"/>
      <c r="E25" s="24"/>
      <c r="F25" s="25">
        <f>G25+M25</f>
        <v>262872.08</v>
      </c>
      <c r="G25" s="24">
        <v>205643.25</v>
      </c>
      <c r="H25" s="17"/>
      <c r="I25" s="15">
        <v>0</v>
      </c>
      <c r="J25" s="12"/>
      <c r="K25" s="69">
        <v>0</v>
      </c>
      <c r="L25" s="70"/>
      <c r="M25" s="12">
        <v>57228.83</v>
      </c>
      <c r="N25" s="12"/>
      <c r="O25" s="15">
        <v>0</v>
      </c>
      <c r="P25" s="12">
        <v>0</v>
      </c>
      <c r="Q25" s="65">
        <v>43496</v>
      </c>
      <c r="R25" s="64"/>
      <c r="S25" s="62"/>
      <c r="T25" s="13" t="s">
        <v>40</v>
      </c>
    </row>
    <row r="26" spans="1:20" ht="48.75" customHeight="1" x14ac:dyDescent="0.25">
      <c r="A26" s="6" t="s">
        <v>51</v>
      </c>
      <c r="B26" s="22" t="s">
        <v>52</v>
      </c>
      <c r="C26" s="83" t="s">
        <v>53</v>
      </c>
      <c r="D26" s="74"/>
      <c r="E26" s="73">
        <v>924590.81</v>
      </c>
      <c r="F26" s="74"/>
      <c r="G26" s="26">
        <v>785902.18</v>
      </c>
      <c r="H26" s="63">
        <v>0</v>
      </c>
      <c r="I26" s="62"/>
      <c r="J26" s="63">
        <v>0</v>
      </c>
      <c r="K26" s="64"/>
      <c r="L26" s="62"/>
      <c r="M26" s="12">
        <v>138688.63</v>
      </c>
      <c r="N26" s="63">
        <v>0</v>
      </c>
      <c r="O26" s="62"/>
      <c r="P26" s="12">
        <v>0</v>
      </c>
      <c r="Q26" s="65">
        <v>43130</v>
      </c>
      <c r="R26" s="64"/>
      <c r="S26" s="62"/>
      <c r="T26" s="13" t="s">
        <v>40</v>
      </c>
    </row>
    <row r="27" spans="1:20" ht="46.5" customHeight="1" x14ac:dyDescent="0.25">
      <c r="A27" s="6" t="s">
        <v>54</v>
      </c>
      <c r="B27" s="6" t="s">
        <v>55</v>
      </c>
      <c r="C27" s="61" t="s">
        <v>56</v>
      </c>
      <c r="D27" s="62"/>
      <c r="E27" s="63">
        <v>834849.65</v>
      </c>
      <c r="F27" s="62"/>
      <c r="G27" s="12">
        <v>709621.8</v>
      </c>
      <c r="H27" s="63">
        <v>0</v>
      </c>
      <c r="I27" s="62"/>
      <c r="J27" s="63">
        <v>62613.919999999998</v>
      </c>
      <c r="K27" s="64"/>
      <c r="L27" s="62"/>
      <c r="M27" s="12">
        <v>62613.93</v>
      </c>
      <c r="N27" s="63">
        <v>0</v>
      </c>
      <c r="O27" s="62"/>
      <c r="P27" s="12">
        <v>0</v>
      </c>
      <c r="Q27" s="65">
        <v>42887</v>
      </c>
      <c r="R27" s="64"/>
      <c r="S27" s="62"/>
      <c r="T27" s="13" t="s">
        <v>40</v>
      </c>
    </row>
    <row r="28" spans="1:20" x14ac:dyDescent="0.25">
      <c r="A28" s="78" t="s">
        <v>57</v>
      </c>
      <c r="B28" s="79"/>
      <c r="C28" s="79"/>
      <c r="D28" s="79"/>
      <c r="E28" s="80"/>
      <c r="F28" s="8">
        <f>E21+F22+E23+F24+F25+E26+E27</f>
        <v>4316879.1800000006</v>
      </c>
      <c r="G28" s="4">
        <f>SUM(G21:G27)</f>
        <v>3238866.6100000003</v>
      </c>
      <c r="H28" s="81">
        <v>0</v>
      </c>
      <c r="I28" s="80"/>
      <c r="J28" s="81">
        <f>SUM(J21:J27)</f>
        <v>62613.919999999998</v>
      </c>
      <c r="K28" s="79"/>
      <c r="L28" s="80"/>
      <c r="M28" s="4">
        <f>SUM(M21:M27)</f>
        <v>1015398.65</v>
      </c>
      <c r="N28" s="81">
        <v>0</v>
      </c>
      <c r="O28" s="80"/>
      <c r="P28" s="4">
        <v>0</v>
      </c>
      <c r="Q28" s="82" t="s">
        <v>0</v>
      </c>
      <c r="R28" s="79"/>
      <c r="S28" s="79"/>
      <c r="T28" s="80"/>
    </row>
    <row r="29" spans="1:20" ht="16.899999999999999" customHeight="1" x14ac:dyDescent="0.25">
      <c r="A29" s="76" t="s">
        <v>58</v>
      </c>
      <c r="B29" s="52"/>
      <c r="C29" s="52"/>
      <c r="D29" s="52"/>
      <c r="E29" s="52"/>
      <c r="F29" s="53"/>
      <c r="G29" s="77">
        <v>3247669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3"/>
    </row>
    <row r="30" spans="1:20" ht="33.6" customHeight="1" x14ac:dyDescent="0.25">
      <c r="G30" s="27"/>
    </row>
    <row r="31" spans="1:20" ht="36.75" customHeight="1" x14ac:dyDescent="0.25"/>
  </sheetData>
  <mergeCells count="82">
    <mergeCell ref="R1:T1"/>
    <mergeCell ref="A29:F29"/>
    <mergeCell ref="G29:T29"/>
    <mergeCell ref="A28:E28"/>
    <mergeCell ref="H28:I28"/>
    <mergeCell ref="J28:L28"/>
    <mergeCell ref="N28:O28"/>
    <mergeCell ref="Q28:T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3:S23"/>
    <mergeCell ref="Q25:S25"/>
    <mergeCell ref="K25:L25"/>
    <mergeCell ref="C22:D22"/>
    <mergeCell ref="R22:S22"/>
    <mergeCell ref="R24:S24"/>
    <mergeCell ref="K24:L24"/>
    <mergeCell ref="C23:D23"/>
    <mergeCell ref="E23:F23"/>
    <mergeCell ref="H23:I23"/>
    <mergeCell ref="J23:L23"/>
    <mergeCell ref="N23:O23"/>
    <mergeCell ref="C24:D24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11:T11"/>
    <mergeCell ref="A12:H12"/>
    <mergeCell ref="I12:J12"/>
    <mergeCell ref="L12:N12"/>
    <mergeCell ref="O12:T12"/>
    <mergeCell ref="C25:D25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2021-08-18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dcterms:created xsi:type="dcterms:W3CDTF">2021-08-18T08:41:09Z</dcterms:created>
  <dcterms:modified xsi:type="dcterms:W3CDTF">2021-09-23T12:36:55Z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