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0edaf82774313/Stalinis kompiuteris/Posėdžiai/Kolegijos posėdžiai/2021-10-20/Paruošti sprendimai/"/>
    </mc:Choice>
  </mc:AlternateContent>
  <xr:revisionPtr revIDLastSave="10" documentId="13_ncr:1_{0EA0F6B0-0C24-49D2-90DB-9D91EDDA1519}" xr6:coauthVersionLast="47" xr6:coauthVersionMax="47" xr10:uidLastSave="{813581CA-A762-4464-AD62-3C06D1A10D8E}"/>
  <bookViews>
    <workbookView xWindow="-120" yWindow="-120" windowWidth="29040" windowHeight="15840" xr2:uid="{00000000-000D-0000-FFFF-FFFF00000000}"/>
  </bookViews>
  <sheets>
    <sheet name="2017-07-2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M30" i="1"/>
  <c r="G30" i="1"/>
  <c r="E23" i="1"/>
  <c r="E26" i="1"/>
  <c r="E29" i="1"/>
  <c r="E28" i="1"/>
  <c r="E27" i="1"/>
  <c r="E25" i="1"/>
  <c r="E24" i="1"/>
  <c r="E22" i="1"/>
  <c r="E21" i="1"/>
  <c r="F30" i="1" s="1"/>
</calcChain>
</file>

<file path=xl/sharedStrings.xml><?xml version="1.0" encoding="utf-8"?>
<sst xmlns="http://schemas.openxmlformats.org/spreadsheetml/2006/main" count="87" uniqueCount="67">
  <si>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</si>
  <si>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</si>
  <si>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</si>
  <si>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</si>
  <si>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</si>
  <si>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2017-07-26</t>
  </si>
  <si>
    <t>Nr.</t>
  </si>
  <si>
    <t>09.1.3-CPVA-R-724-21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</si>
  <si>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</si>
  <si>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</si>
  <si>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</si>
  <si>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</si>
  <si>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</si>
  <si>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</si>
  <si>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</si>
  <si>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</si>
  <si>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</si>
  <si>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</si>
  <si>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</si>
  <si>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</si>
  <si>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</si>
  <si>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</si>
  <si>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</si>
  <si>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</si>
  <si>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</si>
  <si>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</si>
  <si>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</si>
  <si>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</si>
  <si>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</si>
  <si>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</si>
  <si>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</si>
  <si>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</si>
  <si>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</si>
  <si>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</si>
  <si>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</si>
  <si>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</si>
  <si>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</si>
  <si>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</si>
  <si>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Ugdymo kokybės gerinimas Birštono gimnazijoje</t>
  </si>
  <si>
    <t>2.</t>
  </si>
  <si>
    <t>Jonavos rajono savivaldybės administracija</t>
  </si>
  <si>
    <t>Jonavos Jeronimo Ralio gimnazijos atnaujinimas</t>
  </si>
  <si>
    <t>3.</t>
  </si>
  <si>
    <t>Kaišiadorių rajono savivaldybės administracija</t>
  </si>
  <si>
    <t>Kaišiadorių Vaclovo Giržado progimnazijos patalpų atnaujinimas</t>
  </si>
  <si>
    <t>4.</t>
  </si>
  <si>
    <t>Kauno miesto savivaldybės administracija</t>
  </si>
  <si>
    <t>Aleksoto bendrojo ugdymo įstaigos modernizavimas didinant paslaugų efektyvumą</t>
  </si>
  <si>
    <t>5.</t>
  </si>
  <si>
    <t>Žaliakalnio bendrojo ugdymo įstaigų modernizavimas didinant paslaugų efektyvumą</t>
  </si>
  <si>
    <t>6.</t>
  </si>
  <si>
    <t>Kauno rajono savivaldybės administracija</t>
  </si>
  <si>
    <t>Kauno r. Piliuonos gimnazijos modernizavimas</t>
  </si>
  <si>
    <t>7.</t>
  </si>
  <si>
    <t>Kėdainių rajono savivaldybės administracija</t>
  </si>
  <si>
    <t>Lietuvos sporto universiteto Kėdainių „Aušros“ progimnazijos modernių ir saugių erdvių kūrimas</t>
  </si>
  <si>
    <t>-</t>
  </si>
  <si>
    <t>8.</t>
  </si>
  <si>
    <t>Prienų rajono savivaldybės administracija</t>
  </si>
  <si>
    <t>Prienų r. Veiverių Tomo Žilinsko gimnazijos atnaujinimas</t>
  </si>
  <si>
    <t>9.</t>
  </si>
  <si>
    <t>Raseinių rajono savivaldybės administracija</t>
  </si>
  <si>
    <t>Raseinių miesto bendrojo ugdymo įstaigų efektyvumo didinimas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</si>
  <si>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</si>
  <si>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</si>
  <si>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</si>
  <si>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 
Kauno regiono plėtros tarybos 
2017 m. liepos 26 d. sprendimu Nr. 51/2S-69
(Kauno regiono plėtros tarybos 
2021 m. spalio 20 d. sprendimo Nr. 6KS-40    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</si>
</sst>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1" applyFont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4" fontId="5" fillId="0" borderId="16" xfId="1" applyNumberFormat="1" applyFont="1" applyBorder="1" applyAlignment="1">
      <alignment vertical="top" wrapText="1" readingOrder="1"/>
    </xf>
    <xf numFmtId="164" fontId="5" fillId="0" borderId="1" xfId="1" applyNumberFormat="1" applyFont="1" applyBorder="1" applyAlignment="1">
      <alignment vertical="top" wrapText="1" readingOrder="1"/>
    </xf>
    <xf numFmtId="0" fontId="3" fillId="0" borderId="14" xfId="1" applyFont="1" applyBorder="1" applyAlignment="1">
      <alignment horizontal="right" vertical="top" wrapText="1" readingOrder="1"/>
    </xf>
    <xf numFmtId="0" fontId="4" fillId="0" borderId="8" xfId="0" applyFont="1" applyFill="1" applyBorder="1" applyAlignment="1">
      <alignment horizontal="left" vertical="top" wrapText="1"/>
    </xf>
    <xf numFmtId="0" fontId="3" fillId="0" borderId="18" xfId="1" applyFont="1" applyBorder="1" applyAlignment="1">
      <alignment vertical="top" wrapText="1" readingOrder="1"/>
    </xf>
    <xf numFmtId="0" fontId="3" fillId="0" borderId="14" xfId="1" applyFont="1" applyBorder="1" applyAlignment="1">
      <alignment vertical="top" wrapText="1" readingOrder="1"/>
    </xf>
    <xf numFmtId="164" fontId="3" fillId="0" borderId="14" xfId="1" applyNumberFormat="1" applyFont="1" applyBorder="1" applyAlignment="1">
      <alignment vertical="top" wrapText="1" readingOrder="1"/>
    </xf>
    <xf numFmtId="164" fontId="5" fillId="0" borderId="20" xfId="1" applyNumberFormat="1" applyFont="1" applyBorder="1" applyAlignment="1">
      <alignment vertical="top" wrapText="1" readingOrder="1"/>
    </xf>
    <xf numFmtId="164" fontId="5" fillId="0" borderId="20" xfId="1" applyNumberFormat="1" applyFont="1" applyBorder="1" applyAlignment="1">
      <alignment horizontal="right" vertical="top" wrapText="1" readingOrder="1"/>
    </xf>
    <xf numFmtId="0" fontId="3" fillId="0" borderId="19" xfId="1" applyFont="1" applyBorder="1" applyAlignment="1">
      <alignment vertical="top" wrapText="1" readingOrder="1"/>
    </xf>
    <xf numFmtId="164" fontId="3" fillId="0" borderId="19" xfId="1" applyNumberFormat="1" applyFont="1" applyBorder="1" applyAlignment="1">
      <alignment vertical="top" wrapText="1" readingOrder="1"/>
    </xf>
    <xf numFmtId="0" fontId="3" fillId="0" borderId="19" xfId="1" applyFont="1" applyBorder="1" applyAlignment="1">
      <alignment horizontal="right" vertical="top" wrapText="1" readingOrder="1"/>
    </xf>
    <xf numFmtId="0" fontId="7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0" xfId="0" applyFont="1" applyFill="1" applyBorder="1"/>
    <xf numFmtId="0" fontId="4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2" borderId="0" xfId="1" applyFont="1" applyFill="1" applyAlignment="1">
      <alignment horizontal="center" vertical="center" wrapText="1" readingOrder="1"/>
    </xf>
    <xf numFmtId="0" fontId="5" fillId="2" borderId="10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3" fillId="0" borderId="2" xfId="1" applyNumberFormat="1" applyFont="1" applyBorder="1" applyAlignment="1">
      <alignment vertical="top" wrapText="1" readingOrder="1"/>
    </xf>
    <xf numFmtId="165" fontId="3" fillId="0" borderId="2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vertical="top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15" xfId="1" applyFont="1" applyBorder="1" applyAlignment="1">
      <alignment horizontal="left" vertical="top" wrapText="1" readingOrder="1"/>
    </xf>
    <xf numFmtId="0" fontId="3" fillId="0" borderId="16" xfId="1" applyFont="1" applyBorder="1" applyAlignment="1">
      <alignment horizontal="left" vertical="top" wrapText="1" readingOrder="1"/>
    </xf>
    <xf numFmtId="164" fontId="3" fillId="0" borderId="15" xfId="1" applyNumberFormat="1" applyFont="1" applyBorder="1" applyAlignment="1">
      <alignment horizontal="right" vertical="top" wrapText="1" readingOrder="1"/>
    </xf>
    <xf numFmtId="164" fontId="3" fillId="0" borderId="1" xfId="1" applyNumberFormat="1" applyFont="1" applyBorder="1" applyAlignment="1">
      <alignment horizontal="right" vertical="top" wrapText="1" readingOrder="1"/>
    </xf>
    <xf numFmtId="164" fontId="3" fillId="0" borderId="16" xfId="1" applyNumberFormat="1" applyFont="1" applyBorder="1" applyAlignment="1">
      <alignment horizontal="right" vertical="top" wrapText="1" readingOrder="1"/>
    </xf>
    <xf numFmtId="165" fontId="3" fillId="0" borderId="15" xfId="1" applyNumberFormat="1" applyFont="1" applyBorder="1" applyAlignment="1">
      <alignment horizontal="right" vertical="top" wrapText="1" readingOrder="1"/>
    </xf>
    <xf numFmtId="165" fontId="3" fillId="0" borderId="1" xfId="1" applyNumberFormat="1" applyFont="1" applyBorder="1" applyAlignment="1">
      <alignment horizontal="right" vertical="top" wrapText="1" readingOrder="1"/>
    </xf>
    <xf numFmtId="165" fontId="3" fillId="0" borderId="16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6" fontId="3" fillId="0" borderId="2" xfId="1" applyNumberFormat="1" applyFont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right"/>
    </xf>
    <xf numFmtId="164" fontId="3" fillId="0" borderId="10" xfId="1" applyNumberFormat="1" applyFont="1" applyBorder="1" applyAlignment="1">
      <alignment horizontal="right" vertical="top" wrapText="1" readingOrder="1"/>
    </xf>
    <xf numFmtId="164" fontId="3" fillId="0" borderId="5" xfId="1" applyNumberFormat="1" applyFont="1" applyBorder="1" applyAlignment="1">
      <alignment horizontal="right" vertical="top" wrapText="1" readingOrder="1"/>
    </xf>
    <xf numFmtId="164" fontId="3" fillId="0" borderId="10" xfId="1" applyNumberFormat="1" applyFont="1" applyBorder="1" applyAlignment="1">
      <alignment vertical="top" wrapText="1" readingOrder="1"/>
    </xf>
    <xf numFmtId="0" fontId="1" fillId="0" borderId="5" xfId="0" applyFont="1" applyFill="1" applyBorder="1" applyAlignment="1">
      <alignment vertical="top" wrapText="1"/>
    </xf>
    <xf numFmtId="0" fontId="3" fillId="0" borderId="19" xfId="1" applyFont="1" applyBorder="1" applyAlignment="1">
      <alignment vertical="top" wrapText="1" readingOrder="1"/>
    </xf>
    <xf numFmtId="0" fontId="4" fillId="0" borderId="22" xfId="1" applyFont="1" applyBorder="1" applyAlignment="1">
      <alignment vertical="top" wrapText="1"/>
    </xf>
    <xf numFmtId="164" fontId="3" fillId="0" borderId="19" xfId="1" applyNumberFormat="1" applyFont="1" applyBorder="1" applyAlignment="1">
      <alignment vertical="top" wrapText="1" readingOrder="1"/>
    </xf>
    <xf numFmtId="0" fontId="4" fillId="0" borderId="23" xfId="1" applyFont="1" applyBorder="1" applyAlignment="1">
      <alignment vertical="top" wrapText="1"/>
    </xf>
    <xf numFmtId="165" fontId="3" fillId="0" borderId="19" xfId="1" applyNumberFormat="1" applyFont="1" applyBorder="1" applyAlignment="1">
      <alignment horizontal="right" vertical="top" wrapText="1" readingOrder="1"/>
    </xf>
    <xf numFmtId="0" fontId="3" fillId="0" borderId="17" xfId="1" applyFont="1" applyBorder="1" applyAlignment="1">
      <alignment horizontal="left" vertical="top" wrapText="1" readingOrder="1"/>
    </xf>
    <xf numFmtId="0" fontId="3" fillId="0" borderId="3" xfId="1" applyFont="1" applyBorder="1" applyAlignment="1">
      <alignment horizontal="left" vertical="top" wrapText="1" readingOrder="1"/>
    </xf>
    <xf numFmtId="0" fontId="5" fillId="0" borderId="15" xfId="1" applyFont="1" applyBorder="1" applyAlignment="1">
      <alignment horizontal="right" vertical="top" wrapText="1" readingOrder="1"/>
    </xf>
    <xf numFmtId="0" fontId="5" fillId="0" borderId="1" xfId="1" applyFont="1" applyBorder="1" applyAlignment="1">
      <alignment horizontal="right" vertical="top" wrapText="1" readingOrder="1"/>
    </xf>
    <xf numFmtId="0" fontId="5" fillId="0" borderId="16" xfId="1" applyFont="1" applyBorder="1" applyAlignment="1">
      <alignment horizontal="center" vertical="top" wrapText="1" readingOrder="1"/>
    </xf>
    <xf numFmtId="164" fontId="5" fillId="0" borderId="20" xfId="1" applyNumberFormat="1" applyFont="1" applyBorder="1" applyAlignment="1">
      <alignment horizontal="right" vertical="top" wrapText="1" readingOrder="1"/>
    </xf>
    <xf numFmtId="164" fontId="5" fillId="0" borderId="15" xfId="1" applyNumberFormat="1" applyFont="1" applyBorder="1" applyAlignment="1">
      <alignment horizontal="right" vertical="top" wrapText="1" readingOrder="1"/>
    </xf>
    <xf numFmtId="164" fontId="5" fillId="0" borderId="21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showGridLines="0" tabSelected="1" topLeftCell="A26" zoomScale="89" zoomScaleNormal="89" workbookViewId="0">
      <selection activeCell="J34" sqref="J34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6.28515625" customWidth="1"/>
    <col min="21" max="21" width="18.28515625" customWidth="1"/>
  </cols>
  <sheetData>
    <row r="1" spans="1:20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3"/>
      <c r="S1" s="63"/>
      <c r="T1" s="63"/>
    </row>
    <row r="2" spans="1:20" ht="97.5" customHeight="1" x14ac:dyDescent="0.25">
      <c r="A2" s="46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9" t="s">
        <v>66</v>
      </c>
      <c r="S2" s="34"/>
      <c r="T2" s="34"/>
    </row>
    <row r="3" spans="1:20" ht="17.100000000000001" customHeight="1" x14ac:dyDescent="0.25">
      <c r="A3" s="46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9" t="s">
        <v>0</v>
      </c>
      <c r="S3" s="34"/>
      <c r="T3" s="34"/>
    </row>
    <row r="4" spans="1:20" ht="17.100000000000001" customHeight="1" x14ac:dyDescent="0.25">
      <c r="A4" s="39" t="s">
        <v>0</v>
      </c>
      <c r="B4" s="34"/>
      <c r="C4" s="34"/>
      <c r="D4" s="48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9" t="s">
        <v>0</v>
      </c>
      <c r="T4" s="34"/>
    </row>
    <row r="5" spans="1:20" ht="17.100000000000001" customHeight="1" x14ac:dyDescent="0.25">
      <c r="A5" s="36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17.100000000000001" customHeight="1" x14ac:dyDescent="0.25">
      <c r="A6" s="46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17.100000000000001" customHeight="1" x14ac:dyDescent="0.25">
      <c r="A7" s="39" t="s">
        <v>0</v>
      </c>
      <c r="B7" s="34"/>
      <c r="C7" s="34"/>
      <c r="D7" s="47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9" t="s">
        <v>0</v>
      </c>
      <c r="T7" s="34"/>
    </row>
    <row r="8" spans="1:20" ht="17.100000000000001" customHeight="1" x14ac:dyDescent="0.25">
      <c r="A8" s="36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" customHeight="1" x14ac:dyDescent="0.25">
      <c r="A9" s="37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5" customHeight="1" x14ac:dyDescent="0.25">
      <c r="A10" s="38" t="s">
        <v>65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7.100000000000001" customHeight="1" x14ac:dyDescent="0.25">
      <c r="A11" s="37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5.75" x14ac:dyDescent="0.25">
      <c r="A12" s="39" t="s">
        <v>0</v>
      </c>
      <c r="B12" s="34"/>
      <c r="C12" s="34"/>
      <c r="D12" s="34"/>
      <c r="E12" s="34"/>
      <c r="F12" s="34"/>
      <c r="G12" s="34"/>
      <c r="H12" s="34"/>
      <c r="I12" s="40" t="s">
        <v>5</v>
      </c>
      <c r="J12" s="35"/>
      <c r="K12" s="2" t="s">
        <v>6</v>
      </c>
      <c r="L12" s="40" t="s">
        <v>7</v>
      </c>
      <c r="M12" s="35"/>
      <c r="N12" s="35"/>
      <c r="O12" s="39" t="s">
        <v>0</v>
      </c>
      <c r="P12" s="34"/>
      <c r="Q12" s="34"/>
      <c r="R12" s="34"/>
      <c r="S12" s="34"/>
      <c r="T12" s="34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12</v>
      </c>
      <c r="R15" s="33"/>
      <c r="S15" s="26"/>
      <c r="T15" s="23" t="s">
        <v>13</v>
      </c>
    </row>
    <row r="16" spans="1:20" ht="31.5" customHeight="1" x14ac:dyDescent="0.25">
      <c r="A16" s="24"/>
      <c r="B16" s="24"/>
      <c r="C16" s="27"/>
      <c r="D16" s="28"/>
      <c r="E16" s="23" t="s">
        <v>14</v>
      </c>
      <c r="F16" s="26"/>
      <c r="G16" s="23" t="s">
        <v>15</v>
      </c>
      <c r="H16" s="31"/>
      <c r="I16" s="32"/>
      <c r="J16" s="41" t="s">
        <v>16</v>
      </c>
      <c r="K16" s="34"/>
      <c r="L16" s="34"/>
      <c r="M16" s="34"/>
      <c r="N16" s="34"/>
      <c r="O16" s="34"/>
      <c r="P16" s="34"/>
      <c r="Q16" s="27"/>
      <c r="R16" s="34"/>
      <c r="S16" s="28"/>
      <c r="T16" s="24"/>
    </row>
    <row r="17" spans="1:21" ht="16.350000000000001" customHeight="1" x14ac:dyDescent="0.25">
      <c r="A17" s="24"/>
      <c r="B17" s="24"/>
      <c r="C17" s="27"/>
      <c r="D17" s="28"/>
      <c r="E17" s="27"/>
      <c r="F17" s="28"/>
      <c r="G17" s="23" t="s">
        <v>17</v>
      </c>
      <c r="H17" s="42" t="s">
        <v>0</v>
      </c>
      <c r="I17" s="31"/>
      <c r="J17" s="43" t="s">
        <v>18</v>
      </c>
      <c r="K17" s="44"/>
      <c r="L17" s="44"/>
      <c r="M17" s="44"/>
      <c r="N17" s="44"/>
      <c r="O17" s="44"/>
      <c r="P17" s="45"/>
      <c r="Q17" s="27"/>
      <c r="R17" s="34"/>
      <c r="S17" s="28"/>
      <c r="T17" s="24"/>
    </row>
    <row r="18" spans="1:21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31"/>
      <c r="L18" s="31"/>
      <c r="M18" s="31"/>
      <c r="N18" s="31"/>
      <c r="O18" s="31"/>
      <c r="P18" s="32"/>
      <c r="Q18" s="27"/>
      <c r="R18" s="34"/>
      <c r="S18" s="28"/>
      <c r="T18" s="24"/>
    </row>
    <row r="19" spans="1:21" ht="67.5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31"/>
      <c r="L19" s="32"/>
      <c r="M19" s="3" t="s">
        <v>21</v>
      </c>
      <c r="N19" s="23" t="s">
        <v>22</v>
      </c>
      <c r="O19" s="32"/>
      <c r="P19" s="3" t="s">
        <v>23</v>
      </c>
      <c r="Q19" s="29"/>
      <c r="R19" s="35"/>
      <c r="S19" s="30"/>
      <c r="T19" s="25"/>
    </row>
    <row r="20" spans="1:21" ht="15.75" x14ac:dyDescent="0.25">
      <c r="A20" s="4" t="s">
        <v>24</v>
      </c>
      <c r="B20" s="4" t="s">
        <v>25</v>
      </c>
      <c r="C20" s="52" t="s">
        <v>26</v>
      </c>
      <c r="D20" s="32"/>
      <c r="E20" s="52" t="s">
        <v>27</v>
      </c>
      <c r="F20" s="32"/>
      <c r="G20" s="4" t="s">
        <v>28</v>
      </c>
      <c r="H20" s="52" t="s">
        <v>29</v>
      </c>
      <c r="I20" s="32"/>
      <c r="J20" s="52" t="s">
        <v>30</v>
      </c>
      <c r="K20" s="31"/>
      <c r="L20" s="32"/>
      <c r="M20" s="4" t="s">
        <v>31</v>
      </c>
      <c r="N20" s="52" t="s">
        <v>32</v>
      </c>
      <c r="O20" s="32"/>
      <c r="P20" s="4" t="s">
        <v>33</v>
      </c>
      <c r="Q20" s="52" t="s">
        <v>34</v>
      </c>
      <c r="R20" s="31"/>
      <c r="S20" s="32"/>
      <c r="T20" s="4" t="s">
        <v>35</v>
      </c>
    </row>
    <row r="21" spans="1:21" ht="51.75" customHeight="1" x14ac:dyDescent="0.25">
      <c r="A21" s="5" t="s">
        <v>36</v>
      </c>
      <c r="B21" s="5" t="s">
        <v>37</v>
      </c>
      <c r="C21" s="51" t="s">
        <v>38</v>
      </c>
      <c r="D21" s="32"/>
      <c r="E21" s="49">
        <f>G21+H21+J21+M21+N21+P21</f>
        <v>174742.39999999999</v>
      </c>
      <c r="F21" s="32"/>
      <c r="G21" s="6">
        <v>148531.03</v>
      </c>
      <c r="H21" s="49">
        <v>13105.68</v>
      </c>
      <c r="I21" s="32"/>
      <c r="J21" s="49">
        <v>0</v>
      </c>
      <c r="K21" s="31"/>
      <c r="L21" s="32"/>
      <c r="M21" s="6">
        <v>13105.69</v>
      </c>
      <c r="N21" s="49">
        <v>0</v>
      </c>
      <c r="O21" s="32"/>
      <c r="P21" s="6">
        <v>0</v>
      </c>
      <c r="Q21" s="50">
        <v>42993</v>
      </c>
      <c r="R21" s="31"/>
      <c r="S21" s="32"/>
      <c r="T21" s="7" t="s">
        <v>0</v>
      </c>
    </row>
    <row r="22" spans="1:21" ht="53.25" customHeight="1" x14ac:dyDescent="0.25">
      <c r="A22" s="5" t="s">
        <v>39</v>
      </c>
      <c r="B22" s="5" t="s">
        <v>40</v>
      </c>
      <c r="C22" s="51" t="s">
        <v>41</v>
      </c>
      <c r="D22" s="32"/>
      <c r="E22" s="49">
        <f t="shared" ref="E22" si="0">G22+H22+J22+M22+N22+P22</f>
        <v>694774.08</v>
      </c>
      <c r="F22" s="32"/>
      <c r="G22" s="6">
        <v>467762.16</v>
      </c>
      <c r="H22" s="49">
        <v>41273.120000000003</v>
      </c>
      <c r="I22" s="32"/>
      <c r="J22" s="49">
        <v>0</v>
      </c>
      <c r="K22" s="31"/>
      <c r="L22" s="32"/>
      <c r="M22" s="6">
        <v>185738.8</v>
      </c>
      <c r="N22" s="49">
        <v>0</v>
      </c>
      <c r="O22" s="32"/>
      <c r="P22" s="6">
        <v>0</v>
      </c>
      <c r="Q22" s="50">
        <v>42993</v>
      </c>
      <c r="R22" s="31"/>
      <c r="S22" s="32"/>
      <c r="T22" s="7" t="s">
        <v>0</v>
      </c>
    </row>
    <row r="23" spans="1:21" ht="69" customHeight="1" x14ac:dyDescent="0.25">
      <c r="A23" s="12" t="s">
        <v>42</v>
      </c>
      <c r="B23" s="12" t="s">
        <v>43</v>
      </c>
      <c r="C23" s="53" t="s">
        <v>44</v>
      </c>
      <c r="D23" s="54"/>
      <c r="E23" s="49">
        <f t="shared" ref="E23" si="1">G23+H23+J23+M23+N23+P23</f>
        <v>437910.96</v>
      </c>
      <c r="F23" s="32"/>
      <c r="G23" s="6">
        <v>372224.32</v>
      </c>
      <c r="H23" s="64">
        <v>32843.32</v>
      </c>
      <c r="I23" s="65"/>
      <c r="J23" s="55">
        <v>0</v>
      </c>
      <c r="K23" s="56"/>
      <c r="L23" s="57"/>
      <c r="M23" s="14">
        <v>32843.32</v>
      </c>
      <c r="N23" s="55">
        <v>0</v>
      </c>
      <c r="O23" s="57"/>
      <c r="P23" s="14">
        <v>0</v>
      </c>
      <c r="Q23" s="58">
        <v>43015</v>
      </c>
      <c r="R23" s="59"/>
      <c r="S23" s="60"/>
      <c r="T23" s="10"/>
      <c r="U23" s="11"/>
    </row>
    <row r="24" spans="1:21" ht="82.5" customHeight="1" x14ac:dyDescent="0.25">
      <c r="A24" s="5" t="s">
        <v>45</v>
      </c>
      <c r="B24" s="5" t="s">
        <v>46</v>
      </c>
      <c r="C24" s="51" t="s">
        <v>47</v>
      </c>
      <c r="D24" s="32"/>
      <c r="E24" s="49">
        <f t="shared" ref="E24:E29" si="2">G24+H24+J24+M24+N24+P24</f>
        <v>827908.37</v>
      </c>
      <c r="F24" s="32"/>
      <c r="G24" s="6">
        <v>703722.11</v>
      </c>
      <c r="H24" s="49">
        <v>62093.13</v>
      </c>
      <c r="I24" s="32"/>
      <c r="J24" s="49">
        <v>0</v>
      </c>
      <c r="K24" s="31"/>
      <c r="L24" s="32"/>
      <c r="M24" s="6">
        <v>62093.13</v>
      </c>
      <c r="N24" s="49">
        <v>0</v>
      </c>
      <c r="O24" s="32"/>
      <c r="P24" s="6">
        <v>0</v>
      </c>
      <c r="Q24" s="50">
        <v>42993</v>
      </c>
      <c r="R24" s="31"/>
      <c r="S24" s="32"/>
      <c r="T24" s="7" t="s">
        <v>0</v>
      </c>
    </row>
    <row r="25" spans="1:21" ht="100.5" customHeight="1" x14ac:dyDescent="0.25">
      <c r="A25" s="5" t="s">
        <v>48</v>
      </c>
      <c r="B25" s="5" t="s">
        <v>46</v>
      </c>
      <c r="C25" s="51" t="s">
        <v>49</v>
      </c>
      <c r="D25" s="32"/>
      <c r="E25" s="49">
        <f t="shared" si="2"/>
        <v>886813.24</v>
      </c>
      <c r="F25" s="32"/>
      <c r="G25" s="6">
        <v>753791.25</v>
      </c>
      <c r="H25" s="49">
        <v>66510.990000000005</v>
      </c>
      <c r="I25" s="32"/>
      <c r="J25" s="49">
        <v>0</v>
      </c>
      <c r="K25" s="31"/>
      <c r="L25" s="32"/>
      <c r="M25" s="6">
        <v>66511</v>
      </c>
      <c r="N25" s="49">
        <v>0</v>
      </c>
      <c r="O25" s="32"/>
      <c r="P25" s="6">
        <v>0</v>
      </c>
      <c r="Q25" s="50">
        <v>42993</v>
      </c>
      <c r="R25" s="31"/>
      <c r="S25" s="32"/>
      <c r="T25" s="7" t="s">
        <v>0</v>
      </c>
    </row>
    <row r="26" spans="1:21" ht="48.75" customHeight="1" x14ac:dyDescent="0.25">
      <c r="A26" s="13" t="s">
        <v>50</v>
      </c>
      <c r="B26" s="12" t="s">
        <v>51</v>
      </c>
      <c r="C26" s="73" t="s">
        <v>52</v>
      </c>
      <c r="D26" s="74"/>
      <c r="E26" s="49">
        <f t="shared" si="2"/>
        <v>513088.61</v>
      </c>
      <c r="F26" s="32"/>
      <c r="G26" s="6">
        <v>436125.32</v>
      </c>
      <c r="H26" s="66">
        <v>38481.629999999997</v>
      </c>
      <c r="I26" s="67"/>
      <c r="J26" s="55">
        <v>0</v>
      </c>
      <c r="K26" s="56"/>
      <c r="L26" s="57"/>
      <c r="M26" s="6">
        <v>38481.660000000003</v>
      </c>
      <c r="N26" s="55">
        <v>0</v>
      </c>
      <c r="O26" s="57"/>
      <c r="P26" s="14">
        <v>0</v>
      </c>
      <c r="Q26" s="58">
        <v>43017</v>
      </c>
      <c r="R26" s="59"/>
      <c r="S26" s="60"/>
      <c r="T26" s="10"/>
      <c r="U26" s="11"/>
    </row>
    <row r="27" spans="1:21" ht="102" customHeight="1" x14ac:dyDescent="0.25">
      <c r="A27" s="5" t="s">
        <v>53</v>
      </c>
      <c r="B27" s="5" t="s">
        <v>54</v>
      </c>
      <c r="C27" s="51" t="s">
        <v>55</v>
      </c>
      <c r="D27" s="32"/>
      <c r="E27" s="49">
        <f t="shared" si="2"/>
        <v>618623.30000000005</v>
      </c>
      <c r="F27" s="32"/>
      <c r="G27" s="6">
        <v>525829.80000000005</v>
      </c>
      <c r="H27" s="49">
        <v>46396.76</v>
      </c>
      <c r="I27" s="32"/>
      <c r="J27" s="49">
        <v>0</v>
      </c>
      <c r="K27" s="31"/>
      <c r="L27" s="32"/>
      <c r="M27" s="6">
        <v>46396.74</v>
      </c>
      <c r="N27" s="49">
        <v>0</v>
      </c>
      <c r="O27" s="32"/>
      <c r="P27" s="6">
        <v>0</v>
      </c>
      <c r="Q27" s="50">
        <v>43008</v>
      </c>
      <c r="R27" s="31"/>
      <c r="S27" s="32"/>
      <c r="T27" s="7" t="s">
        <v>56</v>
      </c>
    </row>
    <row r="28" spans="1:21" ht="66.75" customHeight="1" x14ac:dyDescent="0.25">
      <c r="A28" s="5" t="s">
        <v>57</v>
      </c>
      <c r="B28" s="5" t="s">
        <v>58</v>
      </c>
      <c r="C28" s="51" t="s">
        <v>59</v>
      </c>
      <c r="D28" s="32"/>
      <c r="E28" s="49">
        <f t="shared" si="2"/>
        <v>356098.75</v>
      </c>
      <c r="F28" s="32"/>
      <c r="G28" s="6">
        <v>307783.94</v>
      </c>
      <c r="H28" s="49">
        <v>27157.4</v>
      </c>
      <c r="I28" s="32"/>
      <c r="J28" s="49">
        <v>0</v>
      </c>
      <c r="K28" s="31"/>
      <c r="L28" s="32"/>
      <c r="M28" s="6">
        <v>21157.41</v>
      </c>
      <c r="N28" s="49">
        <v>0</v>
      </c>
      <c r="O28" s="32"/>
      <c r="P28" s="6">
        <v>0</v>
      </c>
      <c r="Q28" s="50">
        <v>43017</v>
      </c>
      <c r="R28" s="31"/>
      <c r="S28" s="32"/>
      <c r="T28" s="7" t="s">
        <v>0</v>
      </c>
    </row>
    <row r="29" spans="1:21" ht="72" customHeight="1" thickBot="1" x14ac:dyDescent="0.3">
      <c r="A29" s="17" t="s">
        <v>60</v>
      </c>
      <c r="B29" s="17" t="s">
        <v>61</v>
      </c>
      <c r="C29" s="68" t="s">
        <v>62</v>
      </c>
      <c r="D29" s="69"/>
      <c r="E29" s="70">
        <f t="shared" si="2"/>
        <v>513630</v>
      </c>
      <c r="F29" s="69"/>
      <c r="G29" s="18">
        <v>436585</v>
      </c>
      <c r="H29" s="70">
        <v>38522</v>
      </c>
      <c r="I29" s="69"/>
      <c r="J29" s="70">
        <v>0</v>
      </c>
      <c r="K29" s="71"/>
      <c r="L29" s="69"/>
      <c r="M29" s="18">
        <v>38523</v>
      </c>
      <c r="N29" s="70">
        <v>0</v>
      </c>
      <c r="O29" s="69"/>
      <c r="P29" s="18">
        <v>0</v>
      </c>
      <c r="Q29" s="72">
        <v>43017</v>
      </c>
      <c r="R29" s="71"/>
      <c r="S29" s="69"/>
      <c r="T29" s="19" t="s">
        <v>56</v>
      </c>
    </row>
    <row r="30" spans="1:21" ht="15.75" x14ac:dyDescent="0.25">
      <c r="A30" s="75" t="s">
        <v>63</v>
      </c>
      <c r="B30" s="76"/>
      <c r="C30" s="76"/>
      <c r="D30" s="76"/>
      <c r="E30" s="76"/>
      <c r="F30" s="15">
        <f>SUM(E21:F29)</f>
        <v>5023589.71</v>
      </c>
      <c r="G30" s="8">
        <f>SUM(G21:G29)</f>
        <v>4152354.93</v>
      </c>
      <c r="H30" s="79">
        <f>H21+H22+H23+H24+H25+H26+H27+H28+H29</f>
        <v>366384.03</v>
      </c>
      <c r="I30" s="80"/>
      <c r="J30" s="78">
        <v>0</v>
      </c>
      <c r="K30" s="78"/>
      <c r="L30" s="78"/>
      <c r="M30" s="9">
        <f>SUM(M21:M29)</f>
        <v>504850.74999999994</v>
      </c>
      <c r="N30" s="78">
        <v>0</v>
      </c>
      <c r="O30" s="78"/>
      <c r="P30" s="16">
        <v>0</v>
      </c>
      <c r="Q30" s="47"/>
      <c r="R30" s="47"/>
      <c r="S30" s="47"/>
      <c r="T30" s="77"/>
    </row>
    <row r="31" spans="1:21" ht="16.899999999999999" customHeight="1" x14ac:dyDescent="0.25">
      <c r="A31" s="61" t="s">
        <v>64</v>
      </c>
      <c r="B31" s="31"/>
      <c r="C31" s="31"/>
      <c r="D31" s="31"/>
      <c r="E31" s="31"/>
      <c r="F31" s="30"/>
      <c r="G31" s="62">
        <v>4189550</v>
      </c>
      <c r="H31" s="31"/>
      <c r="I31" s="31"/>
      <c r="J31" s="35"/>
      <c r="K31" s="35"/>
      <c r="L31" s="35"/>
      <c r="M31" s="31"/>
      <c r="N31" s="35"/>
      <c r="O31" s="35"/>
      <c r="P31" s="35"/>
      <c r="Q31" s="31"/>
      <c r="R31" s="31"/>
      <c r="S31" s="31"/>
      <c r="T31" s="32"/>
    </row>
    <row r="32" spans="1:21" ht="33.6" customHeight="1" x14ac:dyDescent="0.25">
      <c r="A32" s="20"/>
      <c r="B32" s="21"/>
      <c r="C32" s="20"/>
      <c r="D32" s="20"/>
      <c r="E32" s="20"/>
      <c r="F32" s="21"/>
      <c r="G32" s="20"/>
    </row>
    <row r="33" spans="1:7" ht="27" customHeight="1" x14ac:dyDescent="0.25">
      <c r="A33" s="20"/>
      <c r="B33" s="20"/>
      <c r="C33" s="20"/>
      <c r="D33" s="20"/>
      <c r="E33" s="20"/>
      <c r="F33" s="20"/>
      <c r="G33" s="20"/>
    </row>
    <row r="34" spans="1:7" ht="36.6" customHeight="1" x14ac:dyDescent="0.25">
      <c r="A34" s="20"/>
      <c r="B34" s="21"/>
      <c r="C34" s="20"/>
      <c r="D34" s="20"/>
      <c r="E34" s="20"/>
      <c r="F34" s="21"/>
      <c r="G34" s="20"/>
    </row>
    <row r="35" spans="1:7" ht="15.75" x14ac:dyDescent="0.25">
      <c r="A35" s="20"/>
      <c r="B35" s="22"/>
      <c r="C35" s="20"/>
      <c r="D35" s="20"/>
      <c r="E35" s="20"/>
      <c r="F35" s="22"/>
      <c r="G35" s="20"/>
    </row>
    <row r="36" spans="1:7" x14ac:dyDescent="0.25">
      <c r="A36" s="20"/>
      <c r="B36" s="20"/>
      <c r="C36" s="20"/>
      <c r="D36" s="20"/>
      <c r="E36" s="20"/>
      <c r="F36" s="20"/>
      <c r="G36" s="20"/>
    </row>
  </sheetData>
  <mergeCells count="104">
    <mergeCell ref="C26:D26"/>
    <mergeCell ref="J26:L26"/>
    <mergeCell ref="N26:O26"/>
    <mergeCell ref="Q26:S26"/>
    <mergeCell ref="A30:E30"/>
    <mergeCell ref="Q30:T30"/>
    <mergeCell ref="J30:L30"/>
    <mergeCell ref="N30:O30"/>
    <mergeCell ref="H30:I30"/>
    <mergeCell ref="C28:D28"/>
    <mergeCell ref="E28:F28"/>
    <mergeCell ref="H28:I28"/>
    <mergeCell ref="J28:L28"/>
    <mergeCell ref="N28:O28"/>
    <mergeCell ref="C27:D27"/>
    <mergeCell ref="E27:F27"/>
    <mergeCell ref="H27:I27"/>
    <mergeCell ref="J27:L27"/>
    <mergeCell ref="N27:O27"/>
    <mergeCell ref="Q27:S27"/>
    <mergeCell ref="A31:F31"/>
    <mergeCell ref="G31:T31"/>
    <mergeCell ref="R1:T1"/>
    <mergeCell ref="H23:I23"/>
    <mergeCell ref="E23:F23"/>
    <mergeCell ref="H26:I26"/>
    <mergeCell ref="E26:F26"/>
    <mergeCell ref="Q28:S28"/>
    <mergeCell ref="C29:D29"/>
    <mergeCell ref="E29:F29"/>
    <mergeCell ref="H29:I29"/>
    <mergeCell ref="J29:L29"/>
    <mergeCell ref="N29:O29"/>
    <mergeCell ref="Q29:S29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3:D23"/>
    <mergeCell ref="J23:L23"/>
    <mergeCell ref="N23:O23"/>
    <mergeCell ref="Q23:S23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</mergeCells>
  <pageMargins left="0.25" right="0.25" top="0.75" bottom="0.75" header="0.3" footer="0.3"/>
  <pageSetup paperSize="9" scale="65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AD64D069-48AF-48D1-A251-51EB46699413}"/>
</file>

<file path=customXml/itemProps2.xml><?xml version="1.0" encoding="utf-8"?>
<ds:datastoreItem xmlns:ds="http://schemas.openxmlformats.org/officeDocument/2006/customXml" ds:itemID="{29D72D37-2C64-4FF9-AC92-CD47E1E5E5DF}"/>
</file>

<file path=customXml/itemProps3.xml><?xml version="1.0" encoding="utf-8"?>
<ds:datastoreItem xmlns:ds="http://schemas.openxmlformats.org/officeDocument/2006/customXml" ds:itemID="{34907092-4BDB-474C-BF22-F8814787E6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2017-07-26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</cp:lastModifiedBy>
  <cp:lastPrinted>2021-10-12T07:01:46Z</cp:lastPrinted>
  <dcterms:created xsi:type="dcterms:W3CDTF">2021-09-02T07:36:35Z</dcterms:created>
  <dcterms:modified xsi:type="dcterms:W3CDTF">2021-10-19T06:22:21Z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