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žesika Bernotaitė\Desktop\Paruošti sprendimai\"/>
    </mc:Choice>
  </mc:AlternateContent>
  <xr:revisionPtr revIDLastSave="0" documentId="8_{333BF562-70D5-4D3E-B135-2A193A3DC2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7-06-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E27" i="1"/>
  <c r="E28" i="1"/>
  <c r="M30" i="1"/>
  <c r="H30" i="1"/>
  <c r="G30" i="1"/>
  <c r="E25" i="1"/>
  <c r="E26" i="1"/>
  <c r="E22" i="1"/>
  <c r="E23" i="1"/>
  <c r="E24" i="1"/>
  <c r="F30" i="1" s="1"/>
  <c r="E21" i="1"/>
</calcChain>
</file>

<file path=xl/sharedStrings.xml><?xml version="1.0" encoding="utf-8"?>
<sst xmlns="http://schemas.openxmlformats.org/spreadsheetml/2006/main" count="89" uniqueCount="67">
  <si>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</si>
  <si>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</si>
  <si>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</si>
  <si>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07.1.1-CPVA-R-904 Didžiųjų miestų kompleksinė plėtra</t>
  </si>
  <si>
    <t>(2014–2020 m. ES fondų investicijų veiksmų programos įgyvendinimo priemonės kodas ir pavadinimas)</t>
  </si>
  <si>
    <t>2017-06-01</t>
  </si>
  <si>
    <t>Nr.</t>
  </si>
  <si>
    <t>07.1.1-CPVA-R-904-21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</si>
  <si>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</si>
  <si>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</si>
  <si>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</si>
  <si>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</si>
  <si>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</si>
  <si>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</si>
  <si>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</si>
  <si>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</si>
  <si>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</si>
  <si>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</si>
  <si>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</si>
  <si>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</si>
  <si>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</si>
  <si>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</si>
  <si>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</si>
  <si>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</si>
  <si>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</si>
  <si>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</si>
  <si>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</si>
  <si>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</si>
  <si>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</si>
  <si>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</si>
  <si>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</si>
  <si>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</si>
  <si>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</si>
  <si>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</si>
  <si>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</si>
  <si>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</si>
  <si>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</si>
  <si>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Kauno miesto savivaldybės administracija</t>
  </si>
  <si>
    <t>Marvelės upelio slėnio sutvarkymas, panaudojant teritorijos gamtinio karkaso ypatumus, siekiant netradicinių erdvių pritaikymo kultūros ir kt reikmėms</t>
  </si>
  <si>
    <t>PFSA 24.1 ir 24.2.1 reikalavimai įvykdyti. Pareiškėjas iki projekto paraiškos pateikimo termino įsipareigoja užtikrinti projekto parengtumą pagal PFSA 24.2.3, 24.2.4 papunkčius.</t>
  </si>
  <si>
    <t>2.</t>
  </si>
  <si>
    <t>Kompleksiškas Kauko laiptų prie Aukštaičių gatvės zonos sutvarkymas</t>
  </si>
  <si>
    <t>3.</t>
  </si>
  <si>
    <t>Apžvalgos aikštelės Aleksote rekonstravimas</t>
  </si>
  <si>
    <t>PFSA 24.1, 24.2.2 ir 24.2.3 reikalavimai įvykdyti. Pareiškėjas iki projekto paraiškos pateikimo termino įsipareigoja užtikrinti projekto parengtumą pagal PFSA 24.2.1, 24.2.4 papunkčius.</t>
  </si>
  <si>
    <t>4.</t>
  </si>
  <si>
    <t>Teritorijos prie daugiafunkcio S.Dariaus ir S.Girėno sveikatinimo, kultūros ir užimtumo centro, Sporto halės, Sporto g. ir jos prieigų sutvarkymas</t>
  </si>
  <si>
    <t>PFSA 24.1, 24.2.1, 24.2.2 ir 24.2.3 reikalavimai įvykdyti. Pareiškėjas iki projekto paraiškos pateikimo termino įsipareigoja užtikrinti projekto parengtumą pagal PFSA 24.2.4 papunkčius.</t>
  </si>
  <si>
    <t>5.</t>
  </si>
  <si>
    <t>Kompleksiškas Ąžuolyno parke esančios infrastruktūros sutvarkymas, pritaikant ją visuomenės poreikiams</t>
  </si>
  <si>
    <t>PFSA 24.1, 24.2.2 reikalavimai įvykdyti. Pareiškėjas iki projekto paraiškos pateikimo termino įsipareigoja užtikrinti projekto parengtumą pagal PFSA 24.2.1, 24.2.3 ir 24.2.4 papunkčius.</t>
  </si>
  <si>
    <t>6.</t>
  </si>
  <si>
    <t>Kauno sporto halės išvystymas į daugiafunkcį centrą visuomenės poreikiams</t>
  </si>
  <si>
    <t>PFSA 24.1. 24.2.1 ir 24.2.2 reikalavimai įvykdyti. Pareiškėjas iki projekto paraiškos pateikimo termino įsipareigoja užtikrinti projekto parengtumą pagal PFSA 24.2.3 ir 24.2.4 papunkčius.</t>
  </si>
  <si>
    <t>Buvusios Aviacijos gamyklos teritorijos konversija</t>
  </si>
  <si>
    <t>PFSA 24.1 ir 24.2.1 reikalavimai įvykdyti. Pareiškėjas iki projekto paraiškos pateikimo termino įsipareigoja užtikrinti projekto parengtumą pagal PFSA 24.2.3 ir 24.2.4 papunkčius.</t>
  </si>
  <si>
    <t>Nemuno salos išvystymas į multifunkcinį sveikatinimo ir kultūros kompleksą pritaikant jį visuomenės poreikiams</t>
  </si>
  <si>
    <t>PFSA 24.1, 24.2.1 ir 24.2.2 reikalavimai įvykdyti. Pareiškėjas iki projekto paraiškos pateikimo termino įsipareigoja užtikrinti projekto parengtumą pagal PFSA 24.2.3 ir 24.2.4 papunkčius.</t>
  </si>
  <si>
    <t>9.</t>
  </si>
  <si>
    <t>Buvusios Aviacijos gamyklos angaro konversija</t>
  </si>
  <si>
    <t>PFSA 24.1 ir 24.2.1 reikalavimai įvykdyti. Pareiškėjas iki projekto paraiškos pateikimo termino įsipareigoja užtikrinti projekto parengtumą pagal PFSA 24.2.3, 24.2.4 ir 24.2.5 papunkčius.</t>
  </si>
  <si>
    <t>IŠ VISO:</t>
  </si>
  <si>
    <t>Regionui numatytas ES struktūrinių fondų lėšų limitas:</t>
  </si>
  <si>
    <t>IŠ ES STRUKTŪRINIŲ FONDŲ LĖŠŲ SIŪLOMŲ BENDRAI FINANSUOTI KAUNO REGIONO PROJEKTŲ SĄRAŠAS</t>
  </si>
  <si>
    <t xml:space="preserve">7. </t>
  </si>
  <si>
    <t xml:space="preserve">8. </t>
  </si>
  <si>
    <t xml:space="preserve">PATVIRTINTA
Kauno regiono plėtros tarybos
2017 m. birželio 1 d. sprendimu Nr. 51/2S-46
(Kauno regiono plėtros tarybos 
2021 m. spalio 20 d. sprendimo Nr. 6KS-44 redakcija)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</si>
</sst>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10">
    <xf numFmtId="0" fontId="1" fillId="0" borderId="0" xfId="0" applyFont="1" applyFill="1" applyBorder="1"/>
    <xf numFmtId="0" fontId="4" fillId="0" borderId="0" xfId="0" applyFont="1" applyFill="1" applyBorder="1"/>
    <xf numFmtId="0" fontId="2" fillId="0" borderId="0" xfId="1" applyFont="1" applyAlignment="1">
      <alignment horizontal="center" vertical="top" wrapText="1" readingOrder="1"/>
    </xf>
    <xf numFmtId="0" fontId="6" fillId="2" borderId="2" xfId="1" applyFont="1" applyFill="1" applyBorder="1" applyAlignment="1">
      <alignment horizontal="center" vertical="center" wrapText="1" readingOrder="1"/>
    </xf>
    <xf numFmtId="0" fontId="6" fillId="2" borderId="2" xfId="1" applyFont="1" applyFill="1" applyBorder="1" applyAlignment="1">
      <alignment horizontal="center" vertical="top" wrapText="1" readingOrder="1"/>
    </xf>
    <xf numFmtId="0" fontId="2" fillId="0" borderId="2" xfId="1" applyFont="1" applyBorder="1" applyAlignment="1">
      <alignment vertical="top" wrapText="1" readingOrder="1"/>
    </xf>
    <xf numFmtId="164" fontId="2" fillId="0" borderId="2" xfId="1" applyNumberFormat="1" applyFont="1" applyBorder="1" applyAlignment="1">
      <alignment vertical="top" wrapText="1" readingOrder="1"/>
    </xf>
    <xf numFmtId="0" fontId="2" fillId="0" borderId="2" xfId="1" applyFont="1" applyBorder="1" applyAlignment="1">
      <alignment horizontal="right" vertical="top" wrapText="1" readingOrder="1"/>
    </xf>
    <xf numFmtId="164" fontId="2" fillId="0" borderId="17" xfId="1" applyNumberFormat="1" applyFont="1" applyBorder="1" applyAlignment="1">
      <alignment vertical="top" wrapText="1" readingOrder="1"/>
    </xf>
    <xf numFmtId="164" fontId="2" fillId="0" borderId="18" xfId="1" applyNumberFormat="1" applyFont="1" applyBorder="1" applyAlignment="1">
      <alignment horizontal="right" vertical="top" wrapText="1" readingOrder="1"/>
    </xf>
    <xf numFmtId="164" fontId="6" fillId="0" borderId="1" xfId="1" applyNumberFormat="1" applyFont="1" applyBorder="1" applyAlignment="1">
      <alignment vertical="top" wrapText="1" readingOrder="1"/>
    </xf>
    <xf numFmtId="0" fontId="4" fillId="0" borderId="8" xfId="0" applyFont="1" applyBorder="1" applyAlignment="1">
      <alignment horizontal="left" vertical="top" wrapText="1"/>
    </xf>
    <xf numFmtId="0" fontId="2" fillId="0" borderId="17" xfId="1" applyFont="1" applyBorder="1" applyAlignment="1">
      <alignment horizontal="right" vertical="top" wrapText="1" readingOrder="1"/>
    </xf>
    <xf numFmtId="0" fontId="2" fillId="0" borderId="18" xfId="1" applyFont="1" applyBorder="1" applyAlignment="1">
      <alignment horizontal="right" vertical="top" wrapText="1" readingOrder="1"/>
    </xf>
    <xf numFmtId="164" fontId="2" fillId="0" borderId="18" xfId="1" applyNumberFormat="1" applyFont="1" applyBorder="1" applyAlignment="1">
      <alignment horizontal="right" vertical="top" wrapText="1" readingOrder="1"/>
    </xf>
    <xf numFmtId="164" fontId="2" fillId="0" borderId="7" xfId="1" applyNumberFormat="1" applyFont="1" applyBorder="1" applyAlignment="1">
      <alignment horizontal="right" vertical="top" wrapText="1" readingOrder="1"/>
    </xf>
    <xf numFmtId="164" fontId="2" fillId="0" borderId="14" xfId="1" applyNumberFormat="1" applyFont="1" applyBorder="1" applyAlignment="1">
      <alignment horizontal="right" vertical="top" wrapText="1" readingOrder="1"/>
    </xf>
    <xf numFmtId="164" fontId="6" fillId="0" borderId="20" xfId="1" applyNumberFormat="1" applyFont="1" applyBorder="1" applyAlignment="1">
      <alignment horizontal="right" vertical="top" wrapText="1" readingOrder="1"/>
    </xf>
    <xf numFmtId="0" fontId="2" fillId="0" borderId="17" xfId="1" applyFont="1" applyBorder="1" applyAlignment="1">
      <alignment vertical="top" wrapText="1" readingOrder="1"/>
    </xf>
    <xf numFmtId="0" fontId="2" fillId="0" borderId="14" xfId="1" applyFont="1" applyBorder="1" applyAlignment="1">
      <alignment vertical="top" wrapText="1" readingOrder="1"/>
    </xf>
    <xf numFmtId="164" fontId="2" fillId="0" borderId="14" xfId="1" applyNumberFormat="1" applyFont="1" applyBorder="1" applyAlignment="1">
      <alignment vertical="top" wrapText="1" readingOrder="1"/>
    </xf>
    <xf numFmtId="0" fontId="2" fillId="0" borderId="7" xfId="1" applyFont="1" applyBorder="1" applyAlignment="1">
      <alignment vertical="top" wrapText="1" readingOrder="1"/>
    </xf>
    <xf numFmtId="0" fontId="2" fillId="0" borderId="18" xfId="1" applyFont="1" applyBorder="1" applyAlignment="1">
      <alignment vertical="top" wrapText="1" readingOrder="1"/>
    </xf>
    <xf numFmtId="164" fontId="2" fillId="0" borderId="18" xfId="1" applyNumberFormat="1" applyFont="1" applyBorder="1" applyAlignment="1">
      <alignment vertical="top" wrapText="1" readingOrder="1"/>
    </xf>
    <xf numFmtId="164" fontId="6" fillId="0" borderId="20" xfId="1" applyNumberFormat="1" applyFont="1" applyBorder="1" applyAlignment="1">
      <alignment vertical="top" wrapText="1" readingOrder="1"/>
    </xf>
    <xf numFmtId="0" fontId="2" fillId="0" borderId="31" xfId="1" applyFont="1" applyBorder="1" applyAlignment="1">
      <alignment vertical="top" wrapText="1" readingOrder="1"/>
    </xf>
    <xf numFmtId="0" fontId="2" fillId="0" borderId="32" xfId="1" applyFont="1" applyBorder="1" applyAlignment="1">
      <alignment vertical="top" wrapText="1" readingOrder="1"/>
    </xf>
    <xf numFmtId="164" fontId="2" fillId="0" borderId="37" xfId="1" applyNumberFormat="1" applyFont="1" applyBorder="1" applyAlignment="1">
      <alignment vertical="top" wrapText="1" readingOrder="1"/>
    </xf>
    <xf numFmtId="164" fontId="2" fillId="0" borderId="40" xfId="1" applyNumberFormat="1" applyFont="1" applyBorder="1" applyAlignment="1">
      <alignment vertical="top" wrapText="1" readingOrder="1"/>
    </xf>
    <xf numFmtId="164" fontId="2" fillId="0" borderId="38" xfId="1" applyNumberFormat="1" applyFont="1" applyBorder="1" applyAlignment="1">
      <alignment horizontal="right" vertical="top" wrapText="1" readingOrder="1"/>
    </xf>
    <xf numFmtId="0" fontId="2" fillId="0" borderId="30" xfId="1" applyFont="1" applyBorder="1" applyAlignment="1">
      <alignment horizontal="right" vertical="top" wrapText="1" readingOrder="1"/>
    </xf>
    <xf numFmtId="0" fontId="2" fillId="0" borderId="25" xfId="1" applyFont="1" applyBorder="1" applyAlignment="1">
      <alignment horizontal="left" vertical="top" wrapText="1" readingOrder="1"/>
    </xf>
    <xf numFmtId="0" fontId="2" fillId="0" borderId="26" xfId="1" applyFont="1" applyBorder="1" applyAlignment="1">
      <alignment horizontal="left" vertical="top" wrapText="1" readingOrder="1"/>
    </xf>
    <xf numFmtId="164" fontId="2" fillId="0" borderId="2" xfId="1" applyNumberFormat="1" applyFont="1" applyBorder="1" applyAlignment="1">
      <alignment vertical="top" wrapText="1" readingOrder="1"/>
    </xf>
    <xf numFmtId="0" fontId="4" fillId="0" borderId="5" xfId="1" applyFont="1" applyBorder="1" applyAlignment="1">
      <alignment vertical="top" wrapText="1"/>
    </xf>
    <xf numFmtId="164" fontId="2" fillId="0" borderId="27" xfId="1" applyNumberFormat="1" applyFont="1" applyBorder="1" applyAlignment="1">
      <alignment horizontal="center" vertical="top" wrapText="1" readingOrder="1"/>
    </xf>
    <xf numFmtId="164" fontId="2" fillId="0" borderId="29" xfId="1" applyNumberFormat="1" applyFont="1" applyBorder="1" applyAlignment="1">
      <alignment horizontal="center" vertical="top" wrapText="1" readingOrder="1"/>
    </xf>
    <xf numFmtId="165" fontId="2" fillId="0" borderId="27" xfId="1" applyNumberFormat="1" applyFont="1" applyBorder="1" applyAlignment="1">
      <alignment horizontal="right" vertical="top" wrapText="1" readingOrder="1"/>
    </xf>
    <xf numFmtId="165" fontId="2" fillId="0" borderId="28" xfId="1" applyNumberFormat="1" applyFont="1" applyBorder="1" applyAlignment="1">
      <alignment horizontal="right" vertical="top" wrapText="1" readingOrder="1"/>
    </xf>
    <xf numFmtId="165" fontId="2" fillId="0" borderId="29" xfId="1" applyNumberFormat="1" applyFont="1" applyBorder="1" applyAlignment="1">
      <alignment horizontal="right" vertical="top" wrapText="1" readingOrder="1"/>
    </xf>
    <xf numFmtId="0" fontId="2" fillId="0" borderId="21" xfId="1" applyFont="1" applyBorder="1" applyAlignment="1">
      <alignment horizontal="left" vertical="top" wrapText="1" readingOrder="1"/>
    </xf>
    <xf numFmtId="0" fontId="2" fillId="0" borderId="19" xfId="1" applyFont="1" applyBorder="1" applyAlignment="1">
      <alignment horizontal="left" vertical="top" wrapText="1" readingOrder="1"/>
    </xf>
    <xf numFmtId="165" fontId="2" fillId="0" borderId="21" xfId="1" applyNumberFormat="1" applyFont="1" applyBorder="1" applyAlignment="1">
      <alignment horizontal="right" vertical="top" wrapText="1" readingOrder="1"/>
    </xf>
    <xf numFmtId="165" fontId="2" fillId="0" borderId="24" xfId="1" applyNumberFormat="1" applyFont="1" applyBorder="1" applyAlignment="1">
      <alignment horizontal="right" vertical="top" wrapText="1" readingOrder="1"/>
    </xf>
    <xf numFmtId="165" fontId="2" fillId="0" borderId="19" xfId="1" applyNumberFormat="1" applyFont="1" applyBorder="1" applyAlignment="1">
      <alignment horizontal="right" vertical="top" wrapText="1" readingOrder="1"/>
    </xf>
    <xf numFmtId="0" fontId="2" fillId="0" borderId="2" xfId="1" applyFont="1" applyBorder="1" applyAlignment="1">
      <alignment horizontal="right" vertical="top" wrapText="1" readingOrder="1"/>
    </xf>
    <xf numFmtId="0" fontId="4" fillId="0" borderId="4" xfId="1" applyFont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166" fontId="2" fillId="0" borderId="2" xfId="1" applyNumberFormat="1" applyFont="1" applyBorder="1" applyAlignment="1">
      <alignment horizontal="left" vertical="top" wrapText="1" readingOrder="1"/>
    </xf>
    <xf numFmtId="0" fontId="4" fillId="0" borderId="1" xfId="1" applyFont="1" applyBorder="1" applyAlignment="1">
      <alignment vertical="top" wrapText="1"/>
    </xf>
    <xf numFmtId="0" fontId="5" fillId="0" borderId="0" xfId="0" applyFont="1" applyFill="1" applyBorder="1" applyAlignment="1">
      <alignment horizontal="right"/>
    </xf>
    <xf numFmtId="164" fontId="2" fillId="0" borderId="35" xfId="1" applyNumberFormat="1" applyFont="1" applyBorder="1" applyAlignment="1">
      <alignment vertical="top" wrapText="1" readingOrder="1"/>
    </xf>
    <xf numFmtId="0" fontId="4" fillId="0" borderId="36" xfId="1" applyFont="1" applyBorder="1" applyAlignment="1">
      <alignment vertical="top" wrapText="1"/>
    </xf>
    <xf numFmtId="165" fontId="2" fillId="0" borderId="2" xfId="1" applyNumberFormat="1" applyFont="1" applyBorder="1" applyAlignment="1">
      <alignment horizontal="right" vertical="top" wrapText="1" readingOrder="1"/>
    </xf>
    <xf numFmtId="0" fontId="2" fillId="0" borderId="2" xfId="1" applyFont="1" applyBorder="1" applyAlignment="1">
      <alignment vertical="top" wrapText="1" readingOrder="1"/>
    </xf>
    <xf numFmtId="0" fontId="6" fillId="2" borderId="2" xfId="1" applyFont="1" applyFill="1" applyBorder="1" applyAlignment="1">
      <alignment horizontal="center" vertical="top" wrapText="1" readingOrder="1"/>
    </xf>
    <xf numFmtId="0" fontId="6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0" xfId="0" applyFont="1" applyFill="1" applyBorder="1"/>
    <xf numFmtId="0" fontId="2" fillId="0" borderId="0" xfId="1" applyFont="1" applyAlignment="1">
      <alignment horizontal="center" vertical="top" wrapText="1" readingOrder="1"/>
    </xf>
    <xf numFmtId="0" fontId="2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2" fillId="0" borderId="0" xfId="1" applyFont="1" applyAlignment="1">
      <alignment vertical="top" wrapText="1" readingOrder="1"/>
    </xf>
    <xf numFmtId="0" fontId="2" fillId="0" borderId="1" xfId="1" applyFont="1" applyBorder="1" applyAlignment="1">
      <alignment horizontal="center" vertical="top" wrapText="1" readingOrder="1"/>
    </xf>
    <xf numFmtId="0" fontId="6" fillId="2" borderId="0" xfId="1" applyFont="1" applyFill="1" applyAlignment="1">
      <alignment horizontal="center" vertical="center" wrapText="1" readingOrder="1"/>
    </xf>
    <xf numFmtId="0" fontId="6" fillId="2" borderId="10" xfId="1" applyFont="1" applyFill="1" applyBorder="1" applyAlignment="1">
      <alignment horizontal="center" vertical="center" wrapText="1" readingOrder="1"/>
    </xf>
    <xf numFmtId="0" fontId="6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6" fillId="0" borderId="1" xfId="1" applyFont="1" applyBorder="1" applyAlignment="1">
      <alignment horizontal="center" vertical="center" wrapText="1" readingOrder="1"/>
    </xf>
    <xf numFmtId="164" fontId="2" fillId="0" borderId="8" xfId="1" applyNumberFormat="1" applyFont="1" applyBorder="1" applyAlignment="1">
      <alignment horizontal="right" vertical="top" wrapText="1" readingOrder="1"/>
    </xf>
    <xf numFmtId="164" fontId="2" fillId="0" borderId="0" xfId="1" applyNumberFormat="1" applyFont="1" applyBorder="1" applyAlignment="1">
      <alignment horizontal="right" vertical="top" wrapText="1" readingOrder="1"/>
    </xf>
    <xf numFmtId="164" fontId="2" fillId="0" borderId="9" xfId="1" applyNumberFormat="1" applyFont="1" applyBorder="1" applyAlignment="1">
      <alignment horizontal="right" vertical="top" wrapText="1" readingOrder="1"/>
    </xf>
    <xf numFmtId="164" fontId="2" fillId="0" borderId="38" xfId="1" applyNumberFormat="1" applyFont="1" applyBorder="1" applyAlignment="1">
      <alignment horizontal="right" vertical="top" wrapText="1" readingOrder="1"/>
    </xf>
    <xf numFmtId="164" fontId="2" fillId="0" borderId="37" xfId="1" applyNumberFormat="1" applyFont="1" applyBorder="1" applyAlignment="1">
      <alignment horizontal="right" vertical="top" wrapText="1" readingOrder="1"/>
    </xf>
    <xf numFmtId="164" fontId="2" fillId="0" borderId="39" xfId="1" applyNumberFormat="1" applyFont="1" applyBorder="1" applyAlignment="1">
      <alignment horizontal="right" vertical="top" wrapText="1" readingOrder="1"/>
    </xf>
    <xf numFmtId="164" fontId="2" fillId="0" borderId="18" xfId="1" applyNumberFormat="1" applyFont="1" applyBorder="1" applyAlignment="1">
      <alignment horizontal="right" vertical="top" wrapText="1" readingOrder="1"/>
    </xf>
    <xf numFmtId="164" fontId="2" fillId="0" borderId="15" xfId="1" applyNumberFormat="1" applyFont="1" applyBorder="1" applyAlignment="1">
      <alignment horizontal="right" vertical="top" wrapText="1" readingOrder="1"/>
    </xf>
    <xf numFmtId="164" fontId="2" fillId="0" borderId="1" xfId="1" applyNumberFormat="1" applyFont="1" applyBorder="1" applyAlignment="1">
      <alignment horizontal="right" vertical="top" wrapText="1" readingOrder="1"/>
    </xf>
    <xf numFmtId="164" fontId="2" fillId="0" borderId="16" xfId="1" applyNumberFormat="1" applyFont="1" applyBorder="1" applyAlignment="1">
      <alignment horizontal="right" vertical="top" wrapText="1" readingOrder="1"/>
    </xf>
    <xf numFmtId="164" fontId="2" fillId="0" borderId="10" xfId="1" applyNumberFormat="1" applyFont="1" applyBorder="1" applyAlignment="1">
      <alignment horizontal="right" vertical="top" wrapText="1" readingOrder="1"/>
    </xf>
    <xf numFmtId="164" fontId="2" fillId="0" borderId="5" xfId="1" applyNumberFormat="1" applyFont="1" applyBorder="1" applyAlignment="1">
      <alignment horizontal="right" vertical="top" wrapText="1" readingOrder="1"/>
    </xf>
    <xf numFmtId="0" fontId="2" fillId="0" borderId="15" xfId="1" applyFont="1" applyBorder="1" applyAlignment="1">
      <alignment horizontal="left" vertical="top" wrapText="1" readingOrder="1"/>
    </xf>
    <xf numFmtId="0" fontId="2" fillId="0" borderId="16" xfId="1" applyFont="1" applyBorder="1" applyAlignment="1">
      <alignment horizontal="left" vertical="top" wrapText="1" readingOrder="1"/>
    </xf>
    <xf numFmtId="165" fontId="2" fillId="0" borderId="15" xfId="1" applyNumberFormat="1" applyFont="1" applyBorder="1" applyAlignment="1">
      <alignment horizontal="right" vertical="top" wrapText="1" readingOrder="1"/>
    </xf>
    <xf numFmtId="165" fontId="2" fillId="0" borderId="1" xfId="1" applyNumberFormat="1" applyFont="1" applyBorder="1" applyAlignment="1">
      <alignment horizontal="right" vertical="top" wrapText="1" readingOrder="1"/>
    </xf>
    <xf numFmtId="165" fontId="2" fillId="0" borderId="16" xfId="1" applyNumberFormat="1" applyFont="1" applyBorder="1" applyAlignment="1">
      <alignment horizontal="right" vertical="top" wrapText="1" readingOrder="1"/>
    </xf>
    <xf numFmtId="164" fontId="2" fillId="0" borderId="21" xfId="1" applyNumberFormat="1" applyFont="1" applyBorder="1" applyAlignment="1">
      <alignment horizontal="right" vertical="top" wrapText="1" readingOrder="1"/>
    </xf>
    <xf numFmtId="164" fontId="2" fillId="0" borderId="24" xfId="1" applyNumberFormat="1" applyFont="1" applyBorder="1" applyAlignment="1">
      <alignment horizontal="right" vertical="top" wrapText="1" readingOrder="1"/>
    </xf>
    <xf numFmtId="0" fontId="6" fillId="0" borderId="15" xfId="1" applyFont="1" applyBorder="1" applyAlignment="1">
      <alignment horizontal="right" vertical="top" wrapText="1" readingOrder="1"/>
    </xf>
    <xf numFmtId="0" fontId="6" fillId="0" borderId="1" xfId="1" applyFont="1" applyBorder="1" applyAlignment="1">
      <alignment horizontal="right" vertical="top" wrapText="1" readingOrder="1"/>
    </xf>
    <xf numFmtId="0" fontId="6" fillId="0" borderId="16" xfId="1" applyFont="1" applyBorder="1" applyAlignment="1">
      <alignment horizontal="center" vertical="top" wrapText="1" readingOrder="1"/>
    </xf>
    <xf numFmtId="164" fontId="6" fillId="0" borderId="20" xfId="1" applyNumberFormat="1" applyFont="1" applyBorder="1" applyAlignment="1">
      <alignment horizontal="right" vertical="top" wrapText="1" readingOrder="1"/>
    </xf>
    <xf numFmtId="164" fontId="6" fillId="0" borderId="22" xfId="1" applyNumberFormat="1" applyFont="1" applyBorder="1" applyAlignment="1">
      <alignment horizontal="right" vertical="top" wrapText="1" readingOrder="1"/>
    </xf>
    <xf numFmtId="164" fontId="6" fillId="0" borderId="23" xfId="1" applyNumberFormat="1" applyFont="1" applyBorder="1" applyAlignment="1">
      <alignment horizontal="right" vertical="top" wrapText="1" readingOrder="1"/>
    </xf>
    <xf numFmtId="0" fontId="2" fillId="0" borderId="33" xfId="1" applyFont="1" applyBorder="1" applyAlignment="1">
      <alignment horizontal="left" vertical="top" wrapText="1" readingOrder="1"/>
    </xf>
    <xf numFmtId="0" fontId="2" fillId="0" borderId="34" xfId="1" applyFont="1" applyBorder="1" applyAlignment="1">
      <alignment horizontal="left" vertical="top" wrapText="1" readingOrder="1"/>
    </xf>
    <xf numFmtId="164" fontId="2" fillId="0" borderId="43" xfId="1" applyNumberFormat="1" applyFont="1" applyBorder="1" applyAlignment="1">
      <alignment horizontal="center" vertical="top" wrapText="1" readingOrder="1"/>
    </xf>
    <xf numFmtId="164" fontId="2" fillId="0" borderId="34" xfId="1" applyNumberFormat="1" applyFont="1" applyBorder="1" applyAlignment="1">
      <alignment horizontal="center" vertical="top" wrapText="1" readingOrder="1"/>
    </xf>
    <xf numFmtId="165" fontId="2" fillId="0" borderId="33" xfId="1" applyNumberFormat="1" applyFont="1" applyBorder="1" applyAlignment="1">
      <alignment horizontal="right" vertical="top" wrapText="1" readingOrder="1"/>
    </xf>
    <xf numFmtId="165" fontId="2" fillId="0" borderId="41" xfId="1" applyNumberFormat="1" applyFont="1" applyBorder="1" applyAlignment="1">
      <alignment horizontal="right" vertical="top" wrapText="1" readingOrder="1"/>
    </xf>
    <xf numFmtId="165" fontId="2" fillId="0" borderId="42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showGridLines="0" tabSelected="1" zoomScale="82" zoomScaleNormal="82" workbookViewId="0">
      <selection activeCell="S4" sqref="S4:T4"/>
    </sheetView>
  </sheetViews>
  <sheetFormatPr defaultRowHeight="15" x14ac:dyDescent="0.25"/>
  <cols>
    <col min="1" max="1" width="5.5703125" customWidth="1"/>
    <col min="2" max="2" width="16" customWidth="1"/>
    <col min="3" max="3" width="6.140625" customWidth="1"/>
    <col min="4" max="4" width="19.28515625" customWidth="1"/>
    <col min="5" max="5" width="0" hidden="1" customWidth="1"/>
    <col min="6" max="6" width="1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34.140625" customWidth="1"/>
    <col min="21" max="21" width="14.140625" customWidth="1"/>
  </cols>
  <sheetData>
    <row r="1" spans="1:20" ht="17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0"/>
      <c r="S1" s="50"/>
      <c r="T1" s="50"/>
    </row>
    <row r="2" spans="1:20" ht="97.5" customHeight="1" x14ac:dyDescent="0.25">
      <c r="A2" s="75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8" t="s">
        <v>66</v>
      </c>
      <c r="S2" s="64"/>
      <c r="T2" s="64"/>
    </row>
    <row r="3" spans="1:20" ht="17.100000000000001" customHeight="1" x14ac:dyDescent="0.25">
      <c r="A3" s="75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8" t="s">
        <v>0</v>
      </c>
      <c r="S3" s="64"/>
      <c r="T3" s="64"/>
    </row>
    <row r="4" spans="1:20" ht="17.100000000000001" customHeight="1" x14ac:dyDescent="0.25">
      <c r="A4" s="68" t="s">
        <v>0</v>
      </c>
      <c r="B4" s="64"/>
      <c r="C4" s="64"/>
      <c r="D4" s="77" t="s">
        <v>1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68" t="s">
        <v>0</v>
      </c>
      <c r="T4" s="64"/>
    </row>
    <row r="5" spans="1:20" ht="17.100000000000001" customHeight="1" x14ac:dyDescent="0.25">
      <c r="A5" s="65" t="s">
        <v>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ht="17.100000000000001" customHeight="1" x14ac:dyDescent="0.25">
      <c r="A6" s="75" t="s">
        <v>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pans="1:20" ht="17.100000000000001" customHeight="1" x14ac:dyDescent="0.25">
      <c r="A7" s="68" t="s">
        <v>0</v>
      </c>
      <c r="B7" s="64"/>
      <c r="C7" s="64"/>
      <c r="D7" s="76" t="s">
        <v>3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68" t="s">
        <v>0</v>
      </c>
      <c r="T7" s="64"/>
    </row>
    <row r="8" spans="1:20" ht="17.100000000000001" customHeight="1" x14ac:dyDescent="0.25">
      <c r="A8" s="65" t="s">
        <v>4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spans="1:20" ht="15" customHeight="1" x14ac:dyDescent="0.25">
      <c r="A9" s="66" t="s">
        <v>0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pans="1:20" ht="15" customHeight="1" x14ac:dyDescent="0.25">
      <c r="A10" s="67" t="s">
        <v>63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spans="1:20" ht="17.100000000000001" customHeight="1" x14ac:dyDescent="0.25">
      <c r="A11" s="66" t="s">
        <v>0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spans="1:20" ht="15.75" x14ac:dyDescent="0.25">
      <c r="A12" s="68" t="s">
        <v>0</v>
      </c>
      <c r="B12" s="64"/>
      <c r="C12" s="64"/>
      <c r="D12" s="64"/>
      <c r="E12" s="64"/>
      <c r="F12" s="64"/>
      <c r="G12" s="64"/>
      <c r="H12" s="64"/>
      <c r="I12" s="69" t="s">
        <v>5</v>
      </c>
      <c r="J12" s="49"/>
      <c r="K12" s="2" t="s">
        <v>6</v>
      </c>
      <c r="L12" s="69" t="s">
        <v>7</v>
      </c>
      <c r="M12" s="49"/>
      <c r="N12" s="49"/>
      <c r="O12" s="68" t="s">
        <v>0</v>
      </c>
      <c r="P12" s="64"/>
      <c r="Q12" s="64"/>
      <c r="R12" s="64"/>
      <c r="S12" s="64"/>
      <c r="T12" s="64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56" t="s">
        <v>8</v>
      </c>
      <c r="B15" s="56" t="s">
        <v>9</v>
      </c>
      <c r="C15" s="56" t="s">
        <v>10</v>
      </c>
      <c r="D15" s="59"/>
      <c r="E15" s="56" t="s">
        <v>11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34"/>
      <c r="Q15" s="56" t="s">
        <v>12</v>
      </c>
      <c r="R15" s="63"/>
      <c r="S15" s="59"/>
      <c r="T15" s="56" t="s">
        <v>13</v>
      </c>
    </row>
    <row r="16" spans="1:20" ht="34.5" customHeight="1" x14ac:dyDescent="0.25">
      <c r="A16" s="57"/>
      <c r="B16" s="57"/>
      <c r="C16" s="60"/>
      <c r="D16" s="61"/>
      <c r="E16" s="56" t="s">
        <v>14</v>
      </c>
      <c r="F16" s="59"/>
      <c r="G16" s="56" t="s">
        <v>15</v>
      </c>
      <c r="H16" s="46"/>
      <c r="I16" s="34"/>
      <c r="J16" s="70" t="s">
        <v>16</v>
      </c>
      <c r="K16" s="64"/>
      <c r="L16" s="64"/>
      <c r="M16" s="64"/>
      <c r="N16" s="64"/>
      <c r="O16" s="64"/>
      <c r="P16" s="64"/>
      <c r="Q16" s="60"/>
      <c r="R16" s="64"/>
      <c r="S16" s="61"/>
      <c r="T16" s="57"/>
    </row>
    <row r="17" spans="1:21" ht="16.350000000000001" customHeight="1" x14ac:dyDescent="0.25">
      <c r="A17" s="57"/>
      <c r="B17" s="57"/>
      <c r="C17" s="60"/>
      <c r="D17" s="61"/>
      <c r="E17" s="60"/>
      <c r="F17" s="61"/>
      <c r="G17" s="56" t="s">
        <v>17</v>
      </c>
      <c r="H17" s="71" t="s">
        <v>0</v>
      </c>
      <c r="I17" s="46"/>
      <c r="J17" s="72" t="s">
        <v>18</v>
      </c>
      <c r="K17" s="73"/>
      <c r="L17" s="73"/>
      <c r="M17" s="73"/>
      <c r="N17" s="73"/>
      <c r="O17" s="73"/>
      <c r="P17" s="74"/>
      <c r="Q17" s="60"/>
      <c r="R17" s="64"/>
      <c r="S17" s="61"/>
      <c r="T17" s="57"/>
    </row>
    <row r="18" spans="1:21" ht="17.100000000000001" customHeight="1" x14ac:dyDescent="0.25">
      <c r="A18" s="57"/>
      <c r="B18" s="57"/>
      <c r="C18" s="60"/>
      <c r="D18" s="61"/>
      <c r="E18" s="60"/>
      <c r="F18" s="61"/>
      <c r="G18" s="57"/>
      <c r="H18" s="56" t="s">
        <v>19</v>
      </c>
      <c r="I18" s="59"/>
      <c r="J18" s="56" t="s">
        <v>20</v>
      </c>
      <c r="K18" s="46"/>
      <c r="L18" s="46"/>
      <c r="M18" s="46"/>
      <c r="N18" s="46"/>
      <c r="O18" s="46"/>
      <c r="P18" s="34"/>
      <c r="Q18" s="60"/>
      <c r="R18" s="64"/>
      <c r="S18" s="61"/>
      <c r="T18" s="57"/>
    </row>
    <row r="19" spans="1:21" ht="65.25" customHeight="1" x14ac:dyDescent="0.25">
      <c r="A19" s="58"/>
      <c r="B19" s="58"/>
      <c r="C19" s="62"/>
      <c r="D19" s="47"/>
      <c r="E19" s="62"/>
      <c r="F19" s="47"/>
      <c r="G19" s="58"/>
      <c r="H19" s="62"/>
      <c r="I19" s="47"/>
      <c r="J19" s="56" t="s">
        <v>19</v>
      </c>
      <c r="K19" s="46"/>
      <c r="L19" s="34"/>
      <c r="M19" s="3" t="s">
        <v>21</v>
      </c>
      <c r="N19" s="56" t="s">
        <v>22</v>
      </c>
      <c r="O19" s="34"/>
      <c r="P19" s="3" t="s">
        <v>23</v>
      </c>
      <c r="Q19" s="62"/>
      <c r="R19" s="49"/>
      <c r="S19" s="47"/>
      <c r="T19" s="58"/>
    </row>
    <row r="20" spans="1:21" ht="15.75" x14ac:dyDescent="0.25">
      <c r="A20" s="4" t="s">
        <v>24</v>
      </c>
      <c r="B20" s="4" t="s">
        <v>25</v>
      </c>
      <c r="C20" s="55" t="s">
        <v>26</v>
      </c>
      <c r="D20" s="34"/>
      <c r="E20" s="55" t="s">
        <v>27</v>
      </c>
      <c r="F20" s="34"/>
      <c r="G20" s="4" t="s">
        <v>28</v>
      </c>
      <c r="H20" s="55" t="s">
        <v>29</v>
      </c>
      <c r="I20" s="34"/>
      <c r="J20" s="55" t="s">
        <v>30</v>
      </c>
      <c r="K20" s="46"/>
      <c r="L20" s="34"/>
      <c r="M20" s="4" t="s">
        <v>31</v>
      </c>
      <c r="N20" s="55" t="s">
        <v>32</v>
      </c>
      <c r="O20" s="34"/>
      <c r="P20" s="4" t="s">
        <v>33</v>
      </c>
      <c r="Q20" s="55" t="s">
        <v>34</v>
      </c>
      <c r="R20" s="46"/>
      <c r="S20" s="34"/>
      <c r="T20" s="4" t="s">
        <v>35</v>
      </c>
    </row>
    <row r="21" spans="1:21" ht="115.5" customHeight="1" x14ac:dyDescent="0.25">
      <c r="A21" s="5" t="s">
        <v>36</v>
      </c>
      <c r="B21" s="5" t="s">
        <v>37</v>
      </c>
      <c r="C21" s="54" t="s">
        <v>38</v>
      </c>
      <c r="D21" s="34"/>
      <c r="E21" s="33">
        <f>G21+H21++J21+M21+N21+P21</f>
        <v>305264.25</v>
      </c>
      <c r="F21" s="34"/>
      <c r="G21" s="6">
        <v>192276.08</v>
      </c>
      <c r="H21" s="33">
        <v>16965.53</v>
      </c>
      <c r="I21" s="34"/>
      <c r="J21" s="33">
        <v>0</v>
      </c>
      <c r="K21" s="46"/>
      <c r="L21" s="34"/>
      <c r="M21" s="6">
        <v>96022.64</v>
      </c>
      <c r="N21" s="33">
        <v>0</v>
      </c>
      <c r="O21" s="34"/>
      <c r="P21" s="6">
        <v>0</v>
      </c>
      <c r="Q21" s="53">
        <v>42947</v>
      </c>
      <c r="R21" s="46"/>
      <c r="S21" s="34"/>
      <c r="T21" s="7" t="s">
        <v>39</v>
      </c>
    </row>
    <row r="22" spans="1:21" ht="65.25" customHeight="1" x14ac:dyDescent="0.25">
      <c r="A22" s="5" t="s">
        <v>40</v>
      </c>
      <c r="B22" s="5" t="s">
        <v>37</v>
      </c>
      <c r="C22" s="54" t="s">
        <v>41</v>
      </c>
      <c r="D22" s="34"/>
      <c r="E22" s="33">
        <f t="shared" ref="E22:E24" si="0">G22+H22++J22+M22+N22+P22</f>
        <v>1400717.1800000002</v>
      </c>
      <c r="F22" s="34"/>
      <c r="G22" s="6">
        <v>1190609.25</v>
      </c>
      <c r="H22" s="33">
        <v>105053.81</v>
      </c>
      <c r="I22" s="34"/>
      <c r="J22" s="33">
        <v>0</v>
      </c>
      <c r="K22" s="46"/>
      <c r="L22" s="34"/>
      <c r="M22" s="6">
        <v>105054.12</v>
      </c>
      <c r="N22" s="33">
        <v>0</v>
      </c>
      <c r="O22" s="34"/>
      <c r="P22" s="6">
        <v>0</v>
      </c>
      <c r="Q22" s="53">
        <v>43023</v>
      </c>
      <c r="R22" s="46"/>
      <c r="S22" s="34"/>
      <c r="T22" s="7" t="s">
        <v>0</v>
      </c>
    </row>
    <row r="23" spans="1:21" ht="99" customHeight="1" x14ac:dyDescent="0.25">
      <c r="A23" s="5" t="s">
        <v>42</v>
      </c>
      <c r="B23" s="5" t="s">
        <v>37</v>
      </c>
      <c r="C23" s="54" t="s">
        <v>43</v>
      </c>
      <c r="D23" s="34"/>
      <c r="E23" s="33">
        <f t="shared" si="0"/>
        <v>957977.15</v>
      </c>
      <c r="F23" s="34"/>
      <c r="G23" s="6">
        <v>805992.53</v>
      </c>
      <c r="H23" s="33">
        <v>47411.33</v>
      </c>
      <c r="I23" s="34"/>
      <c r="J23" s="33">
        <v>0</v>
      </c>
      <c r="K23" s="46"/>
      <c r="L23" s="34"/>
      <c r="M23" s="6">
        <v>104573.29</v>
      </c>
      <c r="N23" s="33">
        <v>0</v>
      </c>
      <c r="O23" s="34"/>
      <c r="P23" s="6">
        <v>0</v>
      </c>
      <c r="Q23" s="53">
        <v>43008</v>
      </c>
      <c r="R23" s="46"/>
      <c r="S23" s="34"/>
      <c r="T23" s="7" t="s">
        <v>44</v>
      </c>
    </row>
    <row r="24" spans="1:21" ht="117.75" customHeight="1" x14ac:dyDescent="0.25">
      <c r="A24" s="5" t="s">
        <v>45</v>
      </c>
      <c r="B24" s="5" t="s">
        <v>37</v>
      </c>
      <c r="C24" s="54" t="s">
        <v>46</v>
      </c>
      <c r="D24" s="34"/>
      <c r="E24" s="33">
        <f t="shared" si="0"/>
        <v>8215508.9000000004</v>
      </c>
      <c r="F24" s="34"/>
      <c r="G24" s="6">
        <v>5929120</v>
      </c>
      <c r="H24" s="33">
        <v>523158</v>
      </c>
      <c r="I24" s="34"/>
      <c r="J24" s="33">
        <v>0</v>
      </c>
      <c r="K24" s="46"/>
      <c r="L24" s="34"/>
      <c r="M24" s="6">
        <v>1763230.9</v>
      </c>
      <c r="N24" s="33">
        <v>0</v>
      </c>
      <c r="O24" s="34"/>
      <c r="P24" s="6">
        <v>0</v>
      </c>
      <c r="Q24" s="53">
        <v>43464</v>
      </c>
      <c r="R24" s="46"/>
      <c r="S24" s="34"/>
      <c r="T24" s="7" t="s">
        <v>47</v>
      </c>
    </row>
    <row r="25" spans="1:21" ht="100.5" customHeight="1" x14ac:dyDescent="0.25">
      <c r="A25" s="19" t="s">
        <v>48</v>
      </c>
      <c r="B25" s="18" t="s">
        <v>37</v>
      </c>
      <c r="C25" s="90" t="s">
        <v>49</v>
      </c>
      <c r="D25" s="91"/>
      <c r="E25" s="33">
        <f t="shared" ref="E25" si="1">G25+H25++J25+M25+N25+P25</f>
        <v>5605410.3100000005</v>
      </c>
      <c r="F25" s="34"/>
      <c r="G25" s="6">
        <v>4593190.01</v>
      </c>
      <c r="H25" s="88">
        <v>405281.48</v>
      </c>
      <c r="I25" s="89"/>
      <c r="J25" s="85">
        <v>0</v>
      </c>
      <c r="K25" s="86"/>
      <c r="L25" s="87"/>
      <c r="M25" s="20">
        <v>606938.81999999995</v>
      </c>
      <c r="N25" s="85">
        <v>0</v>
      </c>
      <c r="O25" s="87"/>
      <c r="P25" s="16">
        <v>0</v>
      </c>
      <c r="Q25" s="92">
        <v>43769</v>
      </c>
      <c r="R25" s="93"/>
      <c r="S25" s="94"/>
      <c r="T25" s="12" t="s">
        <v>50</v>
      </c>
      <c r="U25" s="11"/>
    </row>
    <row r="26" spans="1:21" ht="103.5" customHeight="1" x14ac:dyDescent="0.25">
      <c r="A26" s="5" t="s">
        <v>51</v>
      </c>
      <c r="B26" s="5" t="s">
        <v>37</v>
      </c>
      <c r="C26" s="54" t="s">
        <v>52</v>
      </c>
      <c r="D26" s="34"/>
      <c r="E26" s="33">
        <f t="shared" ref="E26" si="2">G26+H26++J26+M26+N26+P26</f>
        <v>8545544.0600000005</v>
      </c>
      <c r="F26" s="34"/>
      <c r="G26" s="6">
        <v>7263712.0700000003</v>
      </c>
      <c r="H26" s="33">
        <v>640915.78</v>
      </c>
      <c r="I26" s="34"/>
      <c r="J26" s="33">
        <v>0</v>
      </c>
      <c r="K26" s="46"/>
      <c r="L26" s="34"/>
      <c r="M26" s="6">
        <v>640916.21</v>
      </c>
      <c r="N26" s="33">
        <v>0</v>
      </c>
      <c r="O26" s="34"/>
      <c r="P26" s="6">
        <v>0</v>
      </c>
      <c r="Q26" s="53">
        <v>43507</v>
      </c>
      <c r="R26" s="46"/>
      <c r="S26" s="34"/>
      <c r="T26" s="7" t="s">
        <v>53</v>
      </c>
    </row>
    <row r="27" spans="1:21" ht="100.5" customHeight="1" x14ac:dyDescent="0.25">
      <c r="A27" s="21" t="s">
        <v>64</v>
      </c>
      <c r="B27" s="18" t="s">
        <v>37</v>
      </c>
      <c r="C27" s="31" t="s">
        <v>54</v>
      </c>
      <c r="D27" s="32"/>
      <c r="E27" s="33">
        <f>G27+H27+J27+M27+N27+P27</f>
        <v>5705420.4199999999</v>
      </c>
      <c r="F27" s="34"/>
      <c r="G27" s="6">
        <v>4849607.34</v>
      </c>
      <c r="H27" s="35">
        <v>427906.54</v>
      </c>
      <c r="I27" s="36"/>
      <c r="J27" s="78">
        <v>0</v>
      </c>
      <c r="K27" s="79"/>
      <c r="L27" s="80"/>
      <c r="M27" s="8">
        <v>427906.54</v>
      </c>
      <c r="N27" s="78">
        <v>0</v>
      </c>
      <c r="O27" s="80"/>
      <c r="P27" s="15">
        <v>0</v>
      </c>
      <c r="Q27" s="37">
        <v>43465</v>
      </c>
      <c r="R27" s="38"/>
      <c r="S27" s="39"/>
      <c r="T27" s="12" t="s">
        <v>55</v>
      </c>
      <c r="U27" s="11"/>
    </row>
    <row r="28" spans="1:21" ht="100.5" customHeight="1" x14ac:dyDescent="0.25">
      <c r="A28" s="22" t="s">
        <v>65</v>
      </c>
      <c r="B28" s="22" t="s">
        <v>37</v>
      </c>
      <c r="C28" s="40" t="s">
        <v>56</v>
      </c>
      <c r="D28" s="41"/>
      <c r="E28" s="33">
        <f>G28+H28++J28+M28+N28+P28</f>
        <v>3279919.07</v>
      </c>
      <c r="F28" s="34"/>
      <c r="G28" s="9">
        <v>2718761.92</v>
      </c>
      <c r="H28" s="95">
        <v>239890.76</v>
      </c>
      <c r="I28" s="96"/>
      <c r="J28" s="84">
        <v>0</v>
      </c>
      <c r="K28" s="84"/>
      <c r="L28" s="84"/>
      <c r="M28" s="23">
        <v>321266.39</v>
      </c>
      <c r="N28" s="84">
        <v>0</v>
      </c>
      <c r="O28" s="84"/>
      <c r="P28" s="14">
        <v>0</v>
      </c>
      <c r="Q28" s="42">
        <v>43464</v>
      </c>
      <c r="R28" s="43"/>
      <c r="S28" s="44"/>
      <c r="T28" s="13" t="s">
        <v>57</v>
      </c>
      <c r="U28" s="11"/>
    </row>
    <row r="29" spans="1:21" ht="99" customHeight="1" thickBot="1" x14ac:dyDescent="0.3">
      <c r="A29" s="25" t="s">
        <v>58</v>
      </c>
      <c r="B29" s="26" t="s">
        <v>37</v>
      </c>
      <c r="C29" s="103" t="s">
        <v>59</v>
      </c>
      <c r="D29" s="104"/>
      <c r="E29" s="51">
        <f>G29+H29+J29+M29+N29+P29</f>
        <v>8532139.5800000001</v>
      </c>
      <c r="F29" s="52"/>
      <c r="G29" s="27">
        <v>5100000</v>
      </c>
      <c r="H29" s="105">
        <v>450000</v>
      </c>
      <c r="I29" s="106"/>
      <c r="J29" s="81">
        <v>0</v>
      </c>
      <c r="K29" s="83"/>
      <c r="L29" s="82"/>
      <c r="M29" s="28">
        <v>2982139.58</v>
      </c>
      <c r="N29" s="81">
        <v>0</v>
      </c>
      <c r="O29" s="82"/>
      <c r="P29" s="29">
        <v>0</v>
      </c>
      <c r="Q29" s="107">
        <v>44075</v>
      </c>
      <c r="R29" s="108"/>
      <c r="S29" s="109"/>
      <c r="T29" s="30" t="s">
        <v>60</v>
      </c>
      <c r="U29" s="11"/>
    </row>
    <row r="30" spans="1:21" ht="15.75" x14ac:dyDescent="0.25">
      <c r="A30" s="97" t="s">
        <v>61</v>
      </c>
      <c r="B30" s="98"/>
      <c r="C30" s="98"/>
      <c r="D30" s="98"/>
      <c r="E30" s="98"/>
      <c r="F30" s="24">
        <f>SUM(E21:F29)</f>
        <v>42547900.920000002</v>
      </c>
      <c r="G30" s="10">
        <f>SUM(G21:G29)</f>
        <v>32643269.200000003</v>
      </c>
      <c r="H30" s="101">
        <f>SUM(H21:I29)</f>
        <v>2856583.2299999995</v>
      </c>
      <c r="I30" s="102"/>
      <c r="J30" s="100">
        <v>0</v>
      </c>
      <c r="K30" s="100"/>
      <c r="L30" s="100"/>
      <c r="M30" s="24">
        <f>SUM(M21:M29)</f>
        <v>7048048.4900000002</v>
      </c>
      <c r="N30" s="100">
        <v>0</v>
      </c>
      <c r="O30" s="100"/>
      <c r="P30" s="17">
        <v>0</v>
      </c>
      <c r="Q30" s="76"/>
      <c r="R30" s="76"/>
      <c r="S30" s="76"/>
      <c r="T30" s="99"/>
    </row>
    <row r="31" spans="1:21" ht="16.899999999999999" customHeight="1" x14ac:dyDescent="0.25">
      <c r="A31" s="45" t="s">
        <v>62</v>
      </c>
      <c r="B31" s="46"/>
      <c r="C31" s="46"/>
      <c r="D31" s="46"/>
      <c r="E31" s="46"/>
      <c r="F31" s="47"/>
      <c r="G31" s="48">
        <v>32688277</v>
      </c>
      <c r="H31" s="49"/>
      <c r="I31" s="49"/>
      <c r="J31" s="49"/>
      <c r="K31" s="49"/>
      <c r="L31" s="49"/>
      <c r="M31" s="49"/>
      <c r="N31" s="49"/>
      <c r="O31" s="49"/>
      <c r="P31" s="49"/>
      <c r="Q31" s="46"/>
      <c r="R31" s="46"/>
      <c r="S31" s="46"/>
      <c r="T31" s="34"/>
    </row>
    <row r="32" spans="1:21" ht="33.6" customHeight="1" x14ac:dyDescent="0.25"/>
    <row r="33" ht="0" hidden="1" customHeight="1" x14ac:dyDescent="0.25"/>
    <row r="34" ht="36.6" customHeight="1" x14ac:dyDescent="0.25"/>
  </sheetData>
  <mergeCells count="104">
    <mergeCell ref="J25:L25"/>
    <mergeCell ref="N25:O25"/>
    <mergeCell ref="H25:I25"/>
    <mergeCell ref="C25:D25"/>
    <mergeCell ref="E25:F25"/>
    <mergeCell ref="Q25:S25"/>
    <mergeCell ref="J28:L28"/>
    <mergeCell ref="H28:I28"/>
    <mergeCell ref="A30:E30"/>
    <mergeCell ref="Q30:T30"/>
    <mergeCell ref="J30:L30"/>
    <mergeCell ref="N30:O30"/>
    <mergeCell ref="H30:I30"/>
    <mergeCell ref="C29:D29"/>
    <mergeCell ref="H29:I29"/>
    <mergeCell ref="Q29:S29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R1:T1"/>
    <mergeCell ref="E29:F29"/>
    <mergeCell ref="Q26:S26"/>
    <mergeCell ref="C26:D26"/>
    <mergeCell ref="E26:F26"/>
    <mergeCell ref="H26:I26"/>
    <mergeCell ref="J26:L26"/>
    <mergeCell ref="N26:O26"/>
    <mergeCell ref="Q24:S24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C27:D27"/>
    <mergeCell ref="E27:F27"/>
    <mergeCell ref="H27:I27"/>
    <mergeCell ref="Q27:S27"/>
    <mergeCell ref="C28:D28"/>
    <mergeCell ref="E28:F28"/>
    <mergeCell ref="Q28:S28"/>
    <mergeCell ref="A31:F31"/>
    <mergeCell ref="G31:T31"/>
    <mergeCell ref="J27:L27"/>
    <mergeCell ref="N29:O29"/>
    <mergeCell ref="J29:L29"/>
    <mergeCell ref="N28:O28"/>
    <mergeCell ref="N27:O27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3" ma:contentTypeDescription="Create a new document." ma:contentTypeScope="" ma:versionID="40baba302be2c2816c5c27bcecfd65f9">
  <xsd:schema xmlns:xsd="http://www.w3.org/2001/XMLSchema" xmlns:xs="http://www.w3.org/2001/XMLSchema" xmlns:p="http://schemas.microsoft.com/office/2006/metadata/properties" xmlns:ns2="f74d65a0-5b29-4eac-b110-4dec9eb5e7db" targetNamespace="http://schemas.microsoft.com/office/2006/metadata/properties" ma:root="true" ma:fieldsID="c53fe5dba00304cf4a4f9e98279f9d0d" ns2:_="">
    <xsd:import namespace="f74d65a0-5b29-4eac-b110-4dec9eb5e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A7BD8EC9-693D-462A-B718-946F79167BFD}"/>
</file>

<file path=customXml/itemProps2.xml><?xml version="1.0" encoding="utf-8"?>
<ds:datastoreItem xmlns:ds="http://schemas.openxmlformats.org/officeDocument/2006/customXml" ds:itemID="{CFF3728A-7F1B-4D37-BC69-C6BB16E730A9}"/>
</file>

<file path=customXml/itemProps3.xml><?xml version="1.0" encoding="utf-8"?>
<ds:datastoreItem xmlns:ds="http://schemas.openxmlformats.org/officeDocument/2006/customXml" ds:itemID="{2B585B0A-EC5E-484D-A98C-3898A171ECE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2017-06-01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Džesika Bernotaitė</cp:lastModifiedBy>
  <dcterms:created xsi:type="dcterms:W3CDTF">2021-08-25T10:16:03Z</dcterms:created>
  <dcterms:modified xsi:type="dcterms:W3CDTF">2021-10-19T06:42:43Z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