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Kolegija 11-xx\"/>
    </mc:Choice>
  </mc:AlternateContent>
  <xr:revisionPtr revIDLastSave="0" documentId="13_ncr:1_{388838DE-2D41-4FBE-9ACA-7EBC3B74A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10-2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F22" i="1"/>
  <c r="M28" i="1"/>
  <c r="G28" i="1"/>
  <c r="E26" i="1"/>
  <c r="E25" i="1"/>
  <c r="F23" i="1"/>
  <c r="E21" i="1"/>
  <c r="E24" i="1"/>
  <c r="F27" i="1"/>
  <c r="F28" i="1" l="1"/>
</calcChain>
</file>

<file path=xl/sharedStrings.xml><?xml version="1.0" encoding="utf-8"?>
<sst xmlns="http://schemas.openxmlformats.org/spreadsheetml/2006/main" count="66" uniqueCount="45">
  <si>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</si>
  <si>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</si>
  <si>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</si>
  <si>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</si>
  <si>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</si>
  <si>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</si>
  <si>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</si>
  <si>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</si>
  <si>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07.1.1-CPVA-R-905-81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</si>
  <si>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</si>
  <si>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</si>
  <si>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</si>
  <si>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</si>
  <si>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</si>
  <si>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</si>
  <si>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</si>
  <si>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</si>
  <si>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</si>
  <si>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</si>
  <si>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</si>
  <si>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</si>
  <si>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</si>
  <si>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</si>
  <si>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</si>
  <si>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</si>
  <si>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</si>
  <si>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1.</t>
  </si>
  <si>
    <t>Plungės rajono savivaldybės administracija</t>
  </si>
  <si>
    <t>Aktyvaus poilsio ir pramogų zonų sukūrimas Plungės m. M. Oginskio dvaro teritorijoje, prie autobusų stoties</t>
  </si>
  <si>
    <t>2.</t>
  </si>
  <si>
    <t>Babrungo upės slėnio estrados teritorijos ir jos prieigų bei jungčių su Plungės miesto centrine dalimi sutvarkymas</t>
  </si>
  <si>
    <t>3.</t>
  </si>
  <si>
    <t>Plungės miesto poilsio ir rekreacijos zonų sukūrimas prie Babrungo upės ir Gondingos hidroelektrinės tvenkinio bei prieigų prie jų sutvarkymas</t>
  </si>
  <si>
    <t>4.</t>
  </si>
  <si>
    <t>Rietavo savivaldybės administracija</t>
  </si>
  <si>
    <t>Viešosios erdvės su prieigomis sutvarkymas Rietavo miesto Laisvės gatvėje, įrengiant Žemės ūkio produktų turgelį</t>
  </si>
  <si>
    <t>5.</t>
  </si>
  <si>
    <t>Rietavo miesto viešųjų erdvių kompleksinis sutvarkymas</t>
  </si>
  <si>
    <t>6.</t>
  </si>
  <si>
    <t>Rietavo kunigaikščių Oginskių dvarvietės sutvarkymas ir pritaikymas bendruomeniniams poreikiams, naujų paslaugų teikimui</t>
  </si>
  <si>
    <t>7.</t>
  </si>
  <si>
    <t>Poilsio ir rekreacijos zonos įrengimas šalia Rietavo kunigaikščių Oginskių dvarvietės</t>
  </si>
  <si>
    <t>Regionui numatytas ES struktūrinių fondų lėšų limitas:</t>
  </si>
  <si>
    <t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įsakymu Nr. 1V-841 (toliau –Aprašas), 25.2. papunktyje."</t>
  </si>
  <si>
    <t>PATVIRTINTA 
Telšių regiono plėtros tarybos 2016 m.rugpjūčio 18 d.  sprendimu Nr. 51/10S-26 
(Telšių regiono plėtros tarybos kolegijos 2021 m. lapkričio 19 d.  sprendimo Nr. K/S-19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</si>
</sst>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trike/>
      <sz val="11"/>
      <name val="Cambria"/>
      <family val="1"/>
      <charset val="186"/>
    </font>
    <font>
      <b/>
      <strike/>
      <sz val="8"/>
      <color rgb="FF000000"/>
      <name val="Cambria"/>
      <family val="1"/>
      <charset val="186"/>
    </font>
    <font>
      <b/>
      <sz val="11"/>
      <name val="Cambria"/>
      <family val="1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5" xfId="1" applyNumberFormat="1" applyFont="1" applyFill="1" applyBorder="1" applyAlignment="1">
      <alignment vertical="center" wrapText="1" readingOrder="1"/>
    </xf>
    <xf numFmtId="0" fontId="8" fillId="0" borderId="17" xfId="1" applyNumberFormat="1" applyFont="1" applyFill="1" applyBorder="1" applyAlignment="1">
      <alignment horizontal="center" vertical="top" wrapText="1" readingOrder="1"/>
    </xf>
    <xf numFmtId="0" fontId="8" fillId="0" borderId="17" xfId="1" applyNumberFormat="1" applyFont="1" applyFill="1" applyBorder="1" applyAlignment="1">
      <alignment horizontal="right"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right"/>
    </xf>
    <xf numFmtId="0" fontId="13" fillId="0" borderId="1" xfId="1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  <xf numFmtId="0" fontId="15" fillId="0" borderId="1" xfId="1" applyNumberFormat="1" applyFont="1" applyFill="1" applyBorder="1" applyAlignment="1">
      <alignment horizontal="right" vertical="top" wrapText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164" fontId="11" fillId="0" borderId="2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0" fontId="8" fillId="0" borderId="21" xfId="1" applyNumberFormat="1" applyFont="1" applyFill="1" applyBorder="1" applyAlignment="1">
      <alignment vertical="center" wrapText="1" readingOrder="1"/>
    </xf>
    <xf numFmtId="0" fontId="8" fillId="0" borderId="3" xfId="1" applyNumberFormat="1" applyFont="1" applyFill="1" applyBorder="1" applyAlignment="1">
      <alignment horizontal="left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0" fontId="8" fillId="0" borderId="18" xfId="1" applyNumberFormat="1" applyFont="1" applyFill="1" applyBorder="1" applyAlignment="1">
      <alignment horizontal="center" vertical="center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20" xfId="1" applyNumberFormat="1" applyFont="1" applyFill="1" applyBorder="1" applyAlignment="1">
      <alignment vertical="center" wrapText="1" readingOrder="1"/>
    </xf>
    <xf numFmtId="164" fontId="16" fillId="0" borderId="20" xfId="1" applyNumberFormat="1" applyFont="1" applyFill="1" applyBorder="1" applyAlignment="1">
      <alignment vertical="top" wrapText="1" readingOrder="1"/>
    </xf>
    <xf numFmtId="4" fontId="17" fillId="0" borderId="20" xfId="1" applyNumberFormat="1" applyFont="1" applyFill="1" applyBorder="1" applyAlignment="1">
      <alignment vertical="top" wrapText="1"/>
    </xf>
    <xf numFmtId="164" fontId="11" fillId="0" borderId="15" xfId="1" applyNumberFormat="1" applyFont="1" applyFill="1" applyBorder="1" applyAlignment="1">
      <alignment horizontal="right" vertical="center" wrapText="1" readingOrder="1"/>
    </xf>
    <xf numFmtId="164" fontId="11" fillId="0" borderId="18" xfId="1" applyNumberFormat="1" applyFont="1" applyFill="1" applyBorder="1" applyAlignment="1">
      <alignment horizontal="right" vertical="center" wrapText="1" readingOrder="1"/>
    </xf>
    <xf numFmtId="164" fontId="11" fillId="0" borderId="2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center"/>
    </xf>
    <xf numFmtId="0" fontId="8" fillId="0" borderId="17" xfId="1" applyNumberFormat="1" applyFont="1" applyFill="1" applyBorder="1" applyAlignment="1">
      <alignment horizontal="center" vertical="center" wrapText="1" readingOrder="1"/>
    </xf>
    <xf numFmtId="0" fontId="8" fillId="0" borderId="23" xfId="1" applyNumberFormat="1" applyFont="1" applyFill="1" applyBorder="1" applyAlignment="1">
      <alignment horizontal="center" vertical="center" wrapText="1" readingOrder="1"/>
    </xf>
    <xf numFmtId="0" fontId="14" fillId="0" borderId="14" xfId="1" applyNumberFormat="1" applyFont="1" applyFill="1" applyBorder="1" applyAlignment="1">
      <alignment horizontal="center" vertical="top" wrapText="1" readingOrder="1"/>
    </xf>
    <xf numFmtId="164" fontId="9" fillId="0" borderId="18" xfId="1" applyNumberFormat="1" applyFont="1" applyFill="1" applyBorder="1" applyAlignment="1">
      <alignment vertical="center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164" fontId="11" fillId="0" borderId="17" xfId="1" applyNumberFormat="1" applyFont="1" applyFill="1" applyBorder="1" applyAlignment="1">
      <alignment horizontal="right" vertical="center" wrapText="1" readingOrder="1"/>
    </xf>
    <xf numFmtId="4" fontId="12" fillId="0" borderId="5" xfId="1" applyNumberFormat="1" applyFont="1" applyFill="1" applyBorder="1" applyAlignment="1">
      <alignment horizontal="right" vertical="center" wrapText="1" readingOrder="1"/>
    </xf>
    <xf numFmtId="164" fontId="11" fillId="0" borderId="19" xfId="1" applyNumberFormat="1" applyFont="1" applyFill="1" applyBorder="1" applyAlignment="1">
      <alignment horizontal="right" vertical="center" wrapText="1" readingOrder="1"/>
    </xf>
    <xf numFmtId="164" fontId="11" fillId="0" borderId="17" xfId="1" applyNumberFormat="1" applyFont="1" applyFill="1" applyBorder="1" applyAlignment="1">
      <alignment horizontal="right" vertical="top" wrapText="1" readingOrder="1"/>
    </xf>
    <xf numFmtId="164" fontId="11" fillId="0" borderId="18" xfId="1" applyNumberFormat="1" applyFont="1" applyFill="1" applyBorder="1" applyAlignment="1">
      <alignment horizontal="right" vertical="top" wrapText="1" readingOrder="1"/>
    </xf>
    <xf numFmtId="4" fontId="12" fillId="0" borderId="18" xfId="1" applyNumberFormat="1" applyFont="1" applyFill="1" applyBorder="1" applyAlignment="1">
      <alignment horizontal="right" vertical="top" wrapText="1" readingOrder="1"/>
    </xf>
    <xf numFmtId="0" fontId="12" fillId="0" borderId="18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64" fontId="8" fillId="0" borderId="2" xfId="1" applyNumberFormat="1" applyFont="1" applyBorder="1" applyAlignment="1">
      <alignment horizontal="right" vertical="center" wrapText="1" readingOrder="1"/>
    </xf>
    <xf numFmtId="0" fontId="12" fillId="0" borderId="5" xfId="1" applyFont="1" applyBorder="1" applyAlignment="1">
      <alignment horizontal="right" vertical="center" wrapText="1"/>
    </xf>
    <xf numFmtId="165" fontId="11" fillId="0" borderId="10" xfId="1" applyNumberFormat="1" applyFont="1" applyFill="1" applyBorder="1" applyAlignment="1">
      <alignment horizontal="right" vertical="center" wrapText="1" readingOrder="1"/>
    </xf>
    <xf numFmtId="165" fontId="11" fillId="0" borderId="4" xfId="1" applyNumberFormat="1" applyFont="1" applyFill="1" applyBorder="1" applyAlignment="1">
      <alignment horizontal="right" vertical="center" wrapText="1" readingOrder="1"/>
    </xf>
    <xf numFmtId="165" fontId="11" fillId="0" borderId="5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vertical="top" wrapText="1" readingOrder="1"/>
    </xf>
    <xf numFmtId="164" fontId="11" fillId="0" borderId="2" xfId="1" applyNumberFormat="1" applyFont="1" applyFill="1" applyBorder="1" applyAlignment="1">
      <alignment horizontal="right" vertical="top" wrapText="1" readingOrder="1"/>
    </xf>
    <xf numFmtId="0" fontId="12" fillId="0" borderId="5" xfId="1" applyNumberFormat="1" applyFont="1" applyFill="1" applyBorder="1" applyAlignment="1">
      <alignment horizontal="right" vertical="top" wrapText="1" readingOrder="1"/>
    </xf>
    <xf numFmtId="0" fontId="12" fillId="0" borderId="4" xfId="1" applyNumberFormat="1" applyFont="1" applyFill="1" applyBorder="1" applyAlignment="1">
      <alignment horizontal="right" vertical="top" wrapText="1" readingOrder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top" wrapText="1" readingOrder="1"/>
    </xf>
    <xf numFmtId="164" fontId="9" fillId="0" borderId="25" xfId="1" applyNumberFormat="1" applyFont="1" applyFill="1" applyBorder="1" applyAlignment="1">
      <alignment horizontal="right" vertical="top" wrapText="1" readingOrder="1"/>
    </xf>
    <xf numFmtId="164" fontId="9" fillId="0" borderId="24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center" wrapText="1" readingOrder="1"/>
    </xf>
    <xf numFmtId="164" fontId="9" fillId="0" borderId="24" xfId="1" applyNumberFormat="1" applyFont="1" applyFill="1" applyBorder="1" applyAlignment="1">
      <alignment horizontal="right" vertical="center" wrapText="1" readingOrder="1"/>
    </xf>
    <xf numFmtId="164" fontId="11" fillId="0" borderId="18" xfId="1" applyNumberFormat="1" applyFont="1" applyFill="1" applyBorder="1" applyAlignment="1">
      <alignment horizontal="right" vertical="center" wrapText="1" readingOrder="1"/>
    </xf>
    <xf numFmtId="165" fontId="11" fillId="0" borderId="18" xfId="1" applyNumberFormat="1" applyFont="1" applyFill="1" applyBorder="1" applyAlignment="1">
      <alignment horizontal="right" vertical="center" wrapText="1" readingOrder="1"/>
    </xf>
    <xf numFmtId="0" fontId="8" fillId="0" borderId="22" xfId="1" applyNumberFormat="1" applyFont="1" applyFill="1" applyBorder="1" applyAlignment="1">
      <alignment horizontal="left" vertical="center" wrapText="1" readingOrder="1"/>
    </xf>
    <xf numFmtId="0" fontId="8" fillId="0" borderId="24" xfId="1" applyNumberFormat="1" applyFont="1" applyFill="1" applyBorder="1" applyAlignment="1">
      <alignment horizontal="left" vertical="center" wrapText="1" readingOrder="1"/>
    </xf>
    <xf numFmtId="164" fontId="11" fillId="0" borderId="22" xfId="1" applyNumberFormat="1" applyFont="1" applyFill="1" applyBorder="1" applyAlignment="1">
      <alignment horizontal="right" vertical="center" wrapText="1" readingOrder="1"/>
    </xf>
    <xf numFmtId="164" fontId="11" fillId="0" borderId="24" xfId="1" applyNumberFormat="1" applyFont="1" applyFill="1" applyBorder="1" applyAlignment="1">
      <alignment horizontal="right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1" fillId="0" borderId="5" xfId="1" applyNumberFormat="1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horizontal="right" vertical="center" wrapText="1" readingOrder="1"/>
    </xf>
    <xf numFmtId="0" fontId="12" fillId="0" borderId="5" xfId="1" applyNumberFormat="1" applyFont="1" applyFill="1" applyBorder="1" applyAlignment="1">
      <alignment horizontal="right" vertical="center" wrapText="1" readingOrder="1"/>
    </xf>
    <xf numFmtId="0" fontId="12" fillId="0" borderId="4" xfId="1" applyNumberFormat="1" applyFont="1" applyFill="1" applyBorder="1" applyAlignment="1">
      <alignment horizontal="right" vertical="center" wrapText="1" readingOrder="1"/>
    </xf>
    <xf numFmtId="165" fontId="11" fillId="0" borderId="2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4" fontId="11" fillId="0" borderId="15" xfId="1" applyNumberFormat="1" applyFont="1" applyFill="1" applyBorder="1" applyAlignment="1">
      <alignment horizontal="right" vertical="center" wrapText="1" readingOrder="1"/>
    </xf>
    <xf numFmtId="164" fontId="11" fillId="0" borderId="1" xfId="1" applyNumberFormat="1" applyFont="1" applyFill="1" applyBorder="1" applyAlignment="1">
      <alignment horizontal="right" vertical="center" wrapText="1" readingOrder="1"/>
    </xf>
    <xf numFmtId="164" fontId="11" fillId="0" borderId="16" xfId="1" applyNumberFormat="1" applyFont="1" applyFill="1" applyBorder="1" applyAlignment="1">
      <alignment horizontal="right" vertical="center" wrapText="1" readingOrder="1"/>
    </xf>
    <xf numFmtId="164" fontId="11" fillId="0" borderId="10" xfId="1" applyNumberFormat="1" applyFont="1" applyFill="1" applyBorder="1" applyAlignment="1">
      <alignment horizontal="right" vertical="center" wrapText="1" readingOrder="1"/>
    </xf>
    <xf numFmtId="164" fontId="11" fillId="0" borderId="5" xfId="1" applyNumberFormat="1" applyFont="1" applyFill="1" applyBorder="1" applyAlignment="1">
      <alignment horizontal="right" vertical="center" wrapText="1" readingOrder="1"/>
    </xf>
    <xf numFmtId="0" fontId="8" fillId="0" borderId="10" xfId="1" applyNumberFormat="1" applyFont="1" applyFill="1" applyBorder="1" applyAlignment="1">
      <alignment horizontal="left" vertical="center" wrapText="1" readingOrder="1"/>
    </xf>
    <xf numFmtId="0" fontId="8" fillId="0" borderId="5" xfId="1" applyNumberFormat="1" applyFont="1" applyFill="1" applyBorder="1" applyAlignment="1">
      <alignment horizontal="left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164" fontId="11" fillId="0" borderId="19" xfId="1" applyNumberFormat="1" applyFont="1" applyFill="1" applyBorder="1" applyAlignment="1">
      <alignment horizontal="right" vertical="center" wrapText="1" readingOrder="1"/>
    </xf>
    <xf numFmtId="164" fontId="11" fillId="0" borderId="3" xfId="1" applyNumberFormat="1" applyFont="1" applyFill="1" applyBorder="1" applyAlignment="1">
      <alignment horizontal="right" vertical="center" wrapText="1" readingOrder="1"/>
    </xf>
    <xf numFmtId="165" fontId="11" fillId="0" borderId="19" xfId="1" applyNumberFormat="1" applyFont="1" applyFill="1" applyBorder="1" applyAlignment="1">
      <alignment horizontal="right" vertical="center" wrapText="1" readingOrder="1"/>
    </xf>
    <xf numFmtId="165" fontId="11" fillId="0" borderId="6" xfId="1" applyNumberFormat="1" applyFont="1" applyFill="1" applyBorder="1" applyAlignment="1">
      <alignment horizontal="right" vertical="center" wrapText="1" readingOrder="1"/>
    </xf>
    <xf numFmtId="165" fontId="11" fillId="0" borderId="3" xfId="1" applyNumberFormat="1" applyFont="1" applyFill="1" applyBorder="1" applyAlignment="1">
      <alignment horizontal="right" vertical="center" wrapText="1" readingOrder="1"/>
    </xf>
    <xf numFmtId="164" fontId="11" fillId="0" borderId="6" xfId="1" applyNumberFormat="1" applyFont="1" applyFill="1" applyBorder="1" applyAlignment="1">
      <alignment horizontal="right" vertical="center" wrapText="1" readingOrder="1"/>
    </xf>
    <xf numFmtId="165" fontId="11" fillId="0" borderId="17" xfId="1" applyNumberFormat="1" applyFont="1" applyFill="1" applyBorder="1" applyAlignment="1">
      <alignment horizontal="right" vertical="top" wrapText="1" readingOrder="1"/>
    </xf>
    <xf numFmtId="0" fontId="12" fillId="0" borderId="6" xfId="1" applyNumberFormat="1" applyFont="1" applyFill="1" applyBorder="1" applyAlignment="1">
      <alignment horizontal="right" vertical="top" wrapText="1" readingOrder="1"/>
    </xf>
    <xf numFmtId="0" fontId="12" fillId="0" borderId="3" xfId="1" applyNumberFormat="1" applyFont="1" applyFill="1" applyBorder="1" applyAlignment="1">
      <alignment horizontal="right" vertical="top" wrapText="1" readingOrder="1"/>
    </xf>
    <xf numFmtId="0" fontId="8" fillId="0" borderId="3" xfId="1" applyNumberFormat="1" applyFont="1" applyFill="1" applyBorder="1" applyAlignment="1">
      <alignment vertical="top" wrapText="1" readingOrder="1"/>
    </xf>
    <xf numFmtId="164" fontId="11" fillId="0" borderId="17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8" fillId="0" borderId="0" xfId="0" applyFont="1" applyFill="1" applyBorder="1" applyAlignment="1">
      <alignment horizontal="left"/>
    </xf>
    <xf numFmtId="0" fontId="8" fillId="0" borderId="15" xfId="1" applyNumberFormat="1" applyFont="1" applyFill="1" applyBorder="1" applyAlignment="1">
      <alignment horizontal="left" vertical="center" wrapText="1" readingOrder="1"/>
    </xf>
    <xf numFmtId="0" fontId="8" fillId="0" borderId="16" xfId="1" applyNumberFormat="1" applyFont="1" applyFill="1" applyBorder="1" applyAlignment="1">
      <alignment horizontal="left" vertical="center" wrapText="1" readingOrder="1"/>
    </xf>
    <xf numFmtId="164" fontId="8" fillId="0" borderId="15" xfId="1" applyNumberFormat="1" applyFont="1" applyFill="1" applyBorder="1" applyAlignment="1">
      <alignment horizontal="right"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8" fillId="0" borderId="16" xfId="1" applyNumberFormat="1" applyFont="1" applyFill="1" applyBorder="1" applyAlignment="1">
      <alignment horizontal="right" vertical="center" wrapText="1" readingOrder="1"/>
    </xf>
    <xf numFmtId="165" fontId="11" fillId="0" borderId="15" xfId="1" applyNumberFormat="1" applyFont="1" applyFill="1" applyBorder="1" applyAlignment="1">
      <alignment horizontal="right" vertical="center" wrapText="1" readingOrder="1"/>
    </xf>
    <xf numFmtId="165" fontId="11" fillId="0" borderId="1" xfId="1" applyNumberFormat="1" applyFont="1" applyFill="1" applyBorder="1" applyAlignment="1">
      <alignment horizontal="right" vertical="center" wrapText="1" readingOrder="1"/>
    </xf>
    <xf numFmtId="165" fontId="11" fillId="0" borderId="16" xfId="1" applyNumberFormat="1" applyFont="1" applyFill="1" applyBorder="1" applyAlignment="1">
      <alignment horizontal="right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2" borderId="7" xfId="1" applyNumberFormat="1" applyFont="1" applyFill="1" applyBorder="1" applyAlignment="1">
      <alignment horizontal="center" vertical="top" wrapText="1"/>
    </xf>
    <xf numFmtId="0" fontId="1" fillId="2" borderId="14" xfId="1" applyNumberFormat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vertical="top" wrapText="1"/>
    </xf>
    <xf numFmtId="0" fontId="19" fillId="0" borderId="0" xfId="1" applyNumberFormat="1" applyFont="1" applyFill="1" applyBorder="1" applyAlignment="1">
      <alignment horizontal="left"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showGridLines="0" tabSelected="1" zoomScale="106" zoomScaleNormal="106" workbookViewId="0">
      <selection activeCell="A6" sqref="A6:T6"/>
    </sheetView>
  </sheetViews>
  <sheetFormatPr defaultRowHeight="14.4" x14ac:dyDescent="0.3"/>
  <cols>
    <col min="1" max="1" width="5.5546875" style="33" customWidth="1"/>
    <col min="2" max="2" width="13.44140625" customWidth="1"/>
    <col min="3" max="3" width="6.33203125" customWidth="1"/>
    <col min="4" max="4" width="21" customWidth="1"/>
    <col min="5" max="5" width="0" hidden="1" customWidth="1"/>
    <col min="6" max="6" width="13.109375" customWidth="1"/>
    <col min="7" max="7" width="17.6640625" customWidth="1"/>
    <col min="8" max="8" width="6.33203125" hidden="1" customWidth="1"/>
    <col min="9" max="9" width="13.44140625" customWidth="1"/>
    <col min="10" max="10" width="2.44140625" customWidth="1"/>
    <col min="11" max="11" width="7.88671875" customWidth="1"/>
    <col min="12" max="12" width="4.33203125" style="13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5.109375" customWidth="1"/>
    <col min="21" max="21" width="35.5546875" customWidth="1"/>
    <col min="22" max="22" width="12.33203125" bestFit="1" customWidth="1"/>
  </cols>
  <sheetData>
    <row r="1" spans="1:20" ht="17.25" customHeight="1" x14ac:dyDescent="0.3">
      <c r="S1" s="122"/>
      <c r="T1" s="122"/>
    </row>
    <row r="2" spans="1:20" ht="62.25" customHeigh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S2" s="136" t="s">
        <v>44</v>
      </c>
      <c r="T2" s="136"/>
    </row>
    <row r="3" spans="1:20" ht="17.100000000000001" customHeight="1" x14ac:dyDescent="0.3">
      <c r="A3" s="82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 t="s">
        <v>0</v>
      </c>
      <c r="S3" s="83"/>
      <c r="T3" s="83"/>
    </row>
    <row r="4" spans="1:20" ht="17.100000000000001" customHeight="1" x14ac:dyDescent="0.3">
      <c r="A4" s="85" t="s">
        <v>0</v>
      </c>
      <c r="B4" s="83"/>
      <c r="C4" s="83"/>
      <c r="D4" s="86" t="s">
        <v>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85" t="s">
        <v>0</v>
      </c>
      <c r="T4" s="83"/>
    </row>
    <row r="5" spans="1:20" ht="17.100000000000001" customHeight="1" x14ac:dyDescent="0.3">
      <c r="A5" s="87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7.100000000000001" customHeight="1" x14ac:dyDescent="0.3">
      <c r="A6" s="82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 ht="17.100000000000001" customHeight="1" x14ac:dyDescent="0.3">
      <c r="A7" s="85" t="s">
        <v>0</v>
      </c>
      <c r="B7" s="83"/>
      <c r="C7" s="83"/>
      <c r="D7" s="88" t="s">
        <v>3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85"/>
      <c r="T7" s="83"/>
    </row>
    <row r="8" spans="1:20" ht="17.100000000000001" customHeight="1" x14ac:dyDescent="0.3">
      <c r="A8" s="87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ht="15" customHeight="1" x14ac:dyDescent="0.3">
      <c r="A9" s="89" t="s">
        <v>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ht="15" customHeight="1" x14ac:dyDescent="0.3">
      <c r="A10" s="90" t="s">
        <v>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 ht="17.100000000000001" customHeight="1" x14ac:dyDescent="0.3">
      <c r="A11" s="131" t="s">
        <v>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x14ac:dyDescent="0.3">
      <c r="A12" s="85" t="s">
        <v>0</v>
      </c>
      <c r="B12" s="83"/>
      <c r="C12" s="83"/>
      <c r="D12" s="83"/>
      <c r="E12" s="83"/>
      <c r="F12" s="83"/>
      <c r="G12" s="83"/>
      <c r="H12" s="83"/>
      <c r="I12" s="132" t="s">
        <v>6</v>
      </c>
      <c r="J12" s="57"/>
      <c r="K12" s="1" t="s">
        <v>7</v>
      </c>
      <c r="L12" s="132" t="s">
        <v>8</v>
      </c>
      <c r="M12" s="57"/>
      <c r="N12" s="57"/>
      <c r="O12" s="85" t="s">
        <v>0</v>
      </c>
      <c r="P12" s="83"/>
      <c r="Q12" s="83"/>
      <c r="R12" s="83"/>
      <c r="S12" s="83"/>
      <c r="T12" s="8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98" t="s">
        <v>9</v>
      </c>
      <c r="B15" s="98" t="s">
        <v>10</v>
      </c>
      <c r="C15" s="98" t="s">
        <v>11</v>
      </c>
      <c r="D15" s="101"/>
      <c r="E15" s="98" t="s">
        <v>12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8"/>
      <c r="Q15" s="98" t="s">
        <v>13</v>
      </c>
      <c r="R15" s="135"/>
      <c r="S15" s="101"/>
      <c r="T15" s="98" t="s">
        <v>14</v>
      </c>
    </row>
    <row r="16" spans="1:20" ht="20.399999999999999" customHeight="1" x14ac:dyDescent="0.3">
      <c r="A16" s="133"/>
      <c r="B16" s="99"/>
      <c r="C16" s="102"/>
      <c r="D16" s="103"/>
      <c r="E16" s="98" t="s">
        <v>15</v>
      </c>
      <c r="F16" s="101"/>
      <c r="G16" s="98" t="s">
        <v>16</v>
      </c>
      <c r="H16" s="54"/>
      <c r="I16" s="58"/>
      <c r="J16" s="105" t="s">
        <v>17</v>
      </c>
      <c r="K16" s="83"/>
      <c r="L16" s="83"/>
      <c r="M16" s="83"/>
      <c r="N16" s="83"/>
      <c r="O16" s="83"/>
      <c r="P16" s="83"/>
      <c r="Q16" s="102"/>
      <c r="R16" s="83"/>
      <c r="S16" s="103"/>
      <c r="T16" s="99"/>
    </row>
    <row r="17" spans="1:22" ht="16.350000000000001" customHeight="1" x14ac:dyDescent="0.3">
      <c r="A17" s="133"/>
      <c r="B17" s="99"/>
      <c r="C17" s="102"/>
      <c r="D17" s="103"/>
      <c r="E17" s="102"/>
      <c r="F17" s="103"/>
      <c r="G17" s="98" t="s">
        <v>18</v>
      </c>
      <c r="H17" s="106" t="s">
        <v>0</v>
      </c>
      <c r="I17" s="54"/>
      <c r="J17" s="107" t="s">
        <v>19</v>
      </c>
      <c r="K17" s="108"/>
      <c r="L17" s="108"/>
      <c r="M17" s="108"/>
      <c r="N17" s="108"/>
      <c r="O17" s="108"/>
      <c r="P17" s="109"/>
      <c r="Q17" s="102"/>
      <c r="R17" s="83"/>
      <c r="S17" s="103"/>
      <c r="T17" s="99"/>
    </row>
    <row r="18" spans="1:22" ht="17.100000000000001" customHeight="1" x14ac:dyDescent="0.3">
      <c r="A18" s="133"/>
      <c r="B18" s="99"/>
      <c r="C18" s="102"/>
      <c r="D18" s="103"/>
      <c r="E18" s="102"/>
      <c r="F18" s="103"/>
      <c r="G18" s="99"/>
      <c r="H18" s="98" t="s">
        <v>20</v>
      </c>
      <c r="I18" s="101"/>
      <c r="J18" s="98" t="s">
        <v>21</v>
      </c>
      <c r="K18" s="54"/>
      <c r="L18" s="54"/>
      <c r="M18" s="54"/>
      <c r="N18" s="54"/>
      <c r="O18" s="54"/>
      <c r="P18" s="58"/>
      <c r="Q18" s="102"/>
      <c r="R18" s="83"/>
      <c r="S18" s="103"/>
      <c r="T18" s="99"/>
    </row>
    <row r="19" spans="1:22" ht="50.1" customHeight="1" x14ac:dyDescent="0.3">
      <c r="A19" s="134"/>
      <c r="B19" s="100"/>
      <c r="C19" s="104"/>
      <c r="D19" s="55"/>
      <c r="E19" s="104"/>
      <c r="F19" s="55"/>
      <c r="G19" s="100"/>
      <c r="H19" s="104"/>
      <c r="I19" s="55"/>
      <c r="J19" s="98" t="s">
        <v>20</v>
      </c>
      <c r="K19" s="54"/>
      <c r="L19" s="58"/>
      <c r="M19" s="2" t="s">
        <v>22</v>
      </c>
      <c r="N19" s="98" t="s">
        <v>23</v>
      </c>
      <c r="O19" s="58"/>
      <c r="P19" s="2" t="s">
        <v>24</v>
      </c>
      <c r="Q19" s="104"/>
      <c r="R19" s="57"/>
      <c r="S19" s="55"/>
      <c r="T19" s="100"/>
    </row>
    <row r="20" spans="1:22" x14ac:dyDescent="0.3">
      <c r="A20" s="22" t="s">
        <v>25</v>
      </c>
      <c r="B20" s="3">
        <v>4</v>
      </c>
      <c r="C20" s="75">
        <v>5</v>
      </c>
      <c r="D20" s="58"/>
      <c r="E20" s="75">
        <v>6</v>
      </c>
      <c r="F20" s="58"/>
      <c r="G20" s="3">
        <v>7</v>
      </c>
      <c r="H20" s="75">
        <v>8</v>
      </c>
      <c r="I20" s="58"/>
      <c r="J20" s="75">
        <v>9</v>
      </c>
      <c r="K20" s="54"/>
      <c r="L20" s="58"/>
      <c r="M20" s="3">
        <v>10</v>
      </c>
      <c r="N20" s="75">
        <v>11</v>
      </c>
      <c r="O20" s="58"/>
      <c r="P20" s="3">
        <v>12</v>
      </c>
      <c r="Q20" s="75">
        <v>13</v>
      </c>
      <c r="R20" s="54"/>
      <c r="S20" s="58"/>
      <c r="T20" s="3">
        <v>14</v>
      </c>
    </row>
    <row r="21" spans="1:22" ht="102.75" customHeight="1" x14ac:dyDescent="0.3">
      <c r="A21" s="8" t="s">
        <v>26</v>
      </c>
      <c r="B21" s="9" t="s">
        <v>27</v>
      </c>
      <c r="C21" s="76" t="s">
        <v>28</v>
      </c>
      <c r="D21" s="77"/>
      <c r="E21" s="78">
        <f>G21+H21+J21+M21+N21+P21</f>
        <v>2142215.15</v>
      </c>
      <c r="F21" s="79"/>
      <c r="G21" s="31">
        <v>1820882.88</v>
      </c>
      <c r="H21" s="78">
        <v>160666.13</v>
      </c>
      <c r="I21" s="79"/>
      <c r="J21" s="78">
        <v>0</v>
      </c>
      <c r="K21" s="80"/>
      <c r="L21" s="79"/>
      <c r="M21" s="31">
        <v>160666.14000000001</v>
      </c>
      <c r="N21" s="78">
        <v>0</v>
      </c>
      <c r="O21" s="79"/>
      <c r="P21" s="31">
        <v>0</v>
      </c>
      <c r="Q21" s="81">
        <v>42946</v>
      </c>
      <c r="R21" s="80"/>
      <c r="S21" s="79"/>
      <c r="T21" s="32" t="s">
        <v>43</v>
      </c>
      <c r="V21" s="15"/>
    </row>
    <row r="22" spans="1:22" s="5" customFormat="1" ht="49.5" customHeight="1" x14ac:dyDescent="0.3">
      <c r="A22" s="34" t="s">
        <v>29</v>
      </c>
      <c r="B22" s="20" t="s">
        <v>27</v>
      </c>
      <c r="C22" s="123" t="s">
        <v>30</v>
      </c>
      <c r="D22" s="124"/>
      <c r="E22" s="18"/>
      <c r="F22" s="40">
        <f>SUM(G22+H22+M22)</f>
        <v>3576990.22</v>
      </c>
      <c r="G22" s="46">
        <v>3040441.68</v>
      </c>
      <c r="H22" s="48">
        <v>268274.27</v>
      </c>
      <c r="I22" s="49"/>
      <c r="J22" s="125">
        <v>0</v>
      </c>
      <c r="K22" s="126"/>
      <c r="L22" s="127"/>
      <c r="M22" s="46">
        <v>268274.27</v>
      </c>
      <c r="N22" s="91">
        <v>0</v>
      </c>
      <c r="O22" s="93"/>
      <c r="P22" s="39">
        <v>0</v>
      </c>
      <c r="Q22" s="128">
        <v>43007</v>
      </c>
      <c r="R22" s="129"/>
      <c r="S22" s="130"/>
      <c r="T22" s="19"/>
      <c r="V22" s="15"/>
    </row>
    <row r="23" spans="1:22" s="5" customFormat="1" ht="52.5" customHeight="1" x14ac:dyDescent="0.3">
      <c r="A23" s="35" t="s">
        <v>31</v>
      </c>
      <c r="B23" s="20" t="s">
        <v>27</v>
      </c>
      <c r="C23" s="96" t="s">
        <v>32</v>
      </c>
      <c r="D23" s="97"/>
      <c r="E23" s="31"/>
      <c r="F23" s="40">
        <f>G23+I23+J23+M23+N23+P23</f>
        <v>3907503.34</v>
      </c>
      <c r="G23" s="39">
        <v>3029740.04</v>
      </c>
      <c r="H23" s="29"/>
      <c r="I23" s="41">
        <v>267330</v>
      </c>
      <c r="J23" s="91">
        <v>0</v>
      </c>
      <c r="K23" s="92"/>
      <c r="L23" s="93"/>
      <c r="M23" s="31">
        <v>610433.30000000005</v>
      </c>
      <c r="N23" s="94">
        <v>0</v>
      </c>
      <c r="O23" s="95"/>
      <c r="P23" s="39">
        <v>0</v>
      </c>
      <c r="Q23" s="50">
        <v>43647</v>
      </c>
      <c r="R23" s="51"/>
      <c r="S23" s="52"/>
      <c r="T23" s="19"/>
      <c r="V23" s="15"/>
    </row>
    <row r="24" spans="1:22" ht="53.25" customHeight="1" x14ac:dyDescent="0.3">
      <c r="A24" s="23" t="s">
        <v>33</v>
      </c>
      <c r="B24" s="21" t="s">
        <v>34</v>
      </c>
      <c r="C24" s="121" t="s">
        <v>35</v>
      </c>
      <c r="D24" s="58"/>
      <c r="E24" s="78">
        <f>G24+H24+J24+M24+N24+P24</f>
        <v>334742.32999999996</v>
      </c>
      <c r="F24" s="79"/>
      <c r="G24" s="31">
        <v>277930.96999999997</v>
      </c>
      <c r="H24" s="78">
        <v>32697.759999999998</v>
      </c>
      <c r="I24" s="79"/>
      <c r="J24" s="110">
        <v>0</v>
      </c>
      <c r="K24" s="115"/>
      <c r="L24" s="111"/>
      <c r="M24" s="17">
        <v>24113.599999999999</v>
      </c>
      <c r="N24" s="110">
        <v>0</v>
      </c>
      <c r="O24" s="111"/>
      <c r="P24" s="39">
        <v>0</v>
      </c>
      <c r="Q24" s="112">
        <v>43356</v>
      </c>
      <c r="R24" s="113"/>
      <c r="S24" s="114"/>
      <c r="T24" s="10" t="s">
        <v>0</v>
      </c>
      <c r="V24" s="15"/>
    </row>
    <row r="25" spans="1:22" ht="36.75" customHeight="1" x14ac:dyDescent="0.3">
      <c r="A25" s="24" t="s">
        <v>36</v>
      </c>
      <c r="B25" s="25" t="s">
        <v>34</v>
      </c>
      <c r="C25" s="59" t="s">
        <v>37</v>
      </c>
      <c r="D25" s="58"/>
      <c r="E25" s="60">
        <f>G25+H25+J25+M25+N25+P25</f>
        <v>390000</v>
      </c>
      <c r="F25" s="61"/>
      <c r="G25" s="18">
        <v>331500</v>
      </c>
      <c r="H25" s="60">
        <v>29250</v>
      </c>
      <c r="I25" s="61"/>
      <c r="J25" s="60">
        <v>0</v>
      </c>
      <c r="K25" s="62"/>
      <c r="L25" s="61"/>
      <c r="M25" s="18">
        <v>29250</v>
      </c>
      <c r="N25" s="60">
        <v>0</v>
      </c>
      <c r="O25" s="61"/>
      <c r="P25" s="18">
        <v>0</v>
      </c>
      <c r="Q25" s="63">
        <v>43370</v>
      </c>
      <c r="R25" s="62"/>
      <c r="S25" s="61"/>
      <c r="T25" s="4" t="s">
        <v>0</v>
      </c>
      <c r="V25" s="15"/>
    </row>
    <row r="26" spans="1:22" ht="47.25" customHeight="1" x14ac:dyDescent="0.3">
      <c r="A26" s="24" t="s">
        <v>38</v>
      </c>
      <c r="B26" s="25" t="s">
        <v>34</v>
      </c>
      <c r="C26" s="119" t="s">
        <v>39</v>
      </c>
      <c r="D26" s="101"/>
      <c r="E26" s="120">
        <f>G26+H26+J26+M26+N26+P26</f>
        <v>684100</v>
      </c>
      <c r="F26" s="118"/>
      <c r="G26" s="42">
        <v>581485</v>
      </c>
      <c r="H26" s="120">
        <v>51307.5</v>
      </c>
      <c r="I26" s="118"/>
      <c r="J26" s="120">
        <v>0</v>
      </c>
      <c r="K26" s="117"/>
      <c r="L26" s="118"/>
      <c r="M26" s="42">
        <v>51307.5</v>
      </c>
      <c r="N26" s="120">
        <v>0</v>
      </c>
      <c r="O26" s="118"/>
      <c r="P26" s="42">
        <v>0</v>
      </c>
      <c r="Q26" s="116">
        <v>43761</v>
      </c>
      <c r="R26" s="117"/>
      <c r="S26" s="118"/>
      <c r="T26" s="11" t="s">
        <v>0</v>
      </c>
      <c r="V26" s="15"/>
    </row>
    <row r="27" spans="1:22" s="5" customFormat="1" ht="54" customHeight="1" x14ac:dyDescent="0.3">
      <c r="A27" s="24" t="s">
        <v>40</v>
      </c>
      <c r="B27" s="26" t="s">
        <v>34</v>
      </c>
      <c r="C27" s="71" t="s">
        <v>41</v>
      </c>
      <c r="D27" s="72"/>
      <c r="E27" s="43"/>
      <c r="F27" s="44">
        <f>G27+I27+J27+M27+N27+P27</f>
        <v>332927.98999999993</v>
      </c>
      <c r="G27" s="43">
        <v>280627.21999999997</v>
      </c>
      <c r="H27" s="43"/>
      <c r="I27" s="45">
        <v>24761.23</v>
      </c>
      <c r="J27" s="69">
        <v>0</v>
      </c>
      <c r="K27" s="69"/>
      <c r="L27" s="69"/>
      <c r="M27" s="43">
        <v>27539.54</v>
      </c>
      <c r="N27" s="73">
        <v>0</v>
      </c>
      <c r="O27" s="74"/>
      <c r="P27" s="30">
        <v>0</v>
      </c>
      <c r="Q27" s="70">
        <v>43403</v>
      </c>
      <c r="R27" s="70"/>
      <c r="S27" s="70"/>
      <c r="T27" s="38"/>
      <c r="V27" s="15"/>
    </row>
    <row r="28" spans="1:22" s="5" customFormat="1" x14ac:dyDescent="0.3">
      <c r="A28" s="36"/>
      <c r="B28" s="14"/>
      <c r="C28" s="14"/>
      <c r="D28" s="16" t="s">
        <v>15</v>
      </c>
      <c r="E28" s="14"/>
      <c r="F28" s="27">
        <f>G28+I28+J28+M28+N28+P28</f>
        <v>11368479.030000001</v>
      </c>
      <c r="G28" s="27">
        <f>G21+G22+G23+G24+G25+G26+G27</f>
        <v>9362607.790000001</v>
      </c>
      <c r="H28" s="27"/>
      <c r="I28" s="28">
        <f>H21+H22+I23+H24+H25+H26+I27</f>
        <v>834286.89</v>
      </c>
      <c r="J28" s="64">
        <v>0</v>
      </c>
      <c r="K28" s="65"/>
      <c r="L28" s="66"/>
      <c r="M28" s="27">
        <f>M21+M22+M23+M24+M25+M26+M27</f>
        <v>1171584.3500000001</v>
      </c>
      <c r="N28" s="67">
        <v>0</v>
      </c>
      <c r="O28" s="68"/>
      <c r="P28" s="37">
        <v>0</v>
      </c>
      <c r="Q28" s="12"/>
      <c r="R28" s="6"/>
      <c r="S28" s="6"/>
      <c r="T28" s="7"/>
    </row>
    <row r="29" spans="1:22" ht="16.95" customHeight="1" x14ac:dyDescent="0.3">
      <c r="A29" s="53" t="s">
        <v>42</v>
      </c>
      <c r="B29" s="54"/>
      <c r="C29" s="54"/>
      <c r="D29" s="54"/>
      <c r="E29" s="54"/>
      <c r="F29" s="55"/>
      <c r="G29" s="56">
        <v>9363558</v>
      </c>
      <c r="H29" s="57"/>
      <c r="I29" s="57"/>
      <c r="J29" s="57"/>
      <c r="K29" s="57"/>
      <c r="L29" s="57"/>
      <c r="M29" s="57"/>
      <c r="N29" s="57"/>
      <c r="O29" s="57"/>
      <c r="P29" s="57"/>
      <c r="Q29" s="54"/>
      <c r="R29" s="54"/>
      <c r="S29" s="54"/>
      <c r="T29" s="58"/>
    </row>
    <row r="30" spans="1:22" ht="33.6" customHeight="1" x14ac:dyDescent="0.3">
      <c r="F30" s="15"/>
      <c r="G30" s="15"/>
      <c r="I30" s="15"/>
      <c r="M30" s="47"/>
    </row>
    <row r="31" spans="1:22" ht="36.75" customHeight="1" x14ac:dyDescent="0.3">
      <c r="F31" s="15"/>
    </row>
  </sheetData>
  <mergeCells count="84">
    <mergeCell ref="S1:T1"/>
    <mergeCell ref="C22:D22"/>
    <mergeCell ref="J22:L22"/>
    <mergeCell ref="N22:O22"/>
    <mergeCell ref="Q22:S22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A8:T8"/>
    <mergeCell ref="N24:O24"/>
    <mergeCell ref="Q24:S24"/>
    <mergeCell ref="J24:L24"/>
    <mergeCell ref="Q26:S26"/>
    <mergeCell ref="C26:D26"/>
    <mergeCell ref="E26:F26"/>
    <mergeCell ref="H26:I26"/>
    <mergeCell ref="J26:L26"/>
    <mergeCell ref="N26:O26"/>
    <mergeCell ref="C24:D24"/>
    <mergeCell ref="E24:F24"/>
    <mergeCell ref="H24:I24"/>
    <mergeCell ref="A9:T9"/>
    <mergeCell ref="A10:T10"/>
    <mergeCell ref="J23:L23"/>
    <mergeCell ref="N23:O23"/>
    <mergeCell ref="C23:D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S2:T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2:I22"/>
    <mergeCell ref="Q23:S23"/>
    <mergeCell ref="A29:F29"/>
    <mergeCell ref="G29:T29"/>
    <mergeCell ref="C25:D25"/>
    <mergeCell ref="E25:F25"/>
    <mergeCell ref="H25:I25"/>
    <mergeCell ref="J25:L25"/>
    <mergeCell ref="N25:O25"/>
    <mergeCell ref="Q25:S25"/>
    <mergeCell ref="J28:L28"/>
    <mergeCell ref="N28:O28"/>
    <mergeCell ref="J27:L27"/>
    <mergeCell ref="Q27:S27"/>
    <mergeCell ref="C27:D27"/>
    <mergeCell ref="N27:O27"/>
  </mergeCells>
  <pageMargins left="0.39370078740157499" right="0.39370078740157499" top="0.39370078740157499" bottom="0.85177795275590595" header="0.39370078740157499" footer="0.39370078740157499"/>
  <pageSetup paperSize="9" scale="6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2021-11-22T08:40:33Z</cp:lastPrinted>
  <dcterms:created xsi:type="dcterms:W3CDTF">2021-08-25T07:54:50Z</dcterms:created>
  <dcterms:modified xsi:type="dcterms:W3CDTF">2021-11-22T08:40:34Z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