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Sukelti gavus iš RPT2022-02-21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M33" i="1"/>
  <c r="G33" i="1"/>
  <c r="F26" i="1"/>
  <c r="F28" i="1"/>
  <c r="F23" i="1"/>
  <c r="F22" i="1"/>
  <c r="F31" i="1"/>
  <c r="F21" i="1"/>
  <c r="F25" i="1"/>
  <c r="F29" i="1"/>
  <c r="F24" i="1"/>
  <c r="F33" i="1" l="1"/>
</calcChain>
</file>

<file path=xl/sharedStrings.xml><?xml version="1.0" encoding="utf-8"?>
<sst xmlns="http://schemas.openxmlformats.org/spreadsheetml/2006/main" count="82" uniqueCount="61">
  <si>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</si>
  <si>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</si>
  <si>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</si>
  <si>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</si>
  <si>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</si>
  <si>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</si>
  <si>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2016-06-28</t>
  </si>
  <si>
    <t>Nr.</t>
  </si>
  <si>
    <t>05.3.2-APVA-R-014-61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</si>
  <si>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</si>
  <si>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</si>
  <si>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</si>
  <si>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</si>
  <si>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</si>
  <si>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</si>
  <si>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</si>
  <si>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</si>
  <si>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</si>
  <si>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</si>
  <si>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</si>
  <si>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</si>
  <si>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</si>
  <si>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</si>
  <si>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</si>
  <si>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</si>
  <si>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1.</t>
  </si>
  <si>
    <t>UAB  „Akmenės vandenys“</t>
  </si>
  <si>
    <t>Vandens gerinimo įrenginių nauja statyba (rekonstrukcija) Akmenės rajone</t>
  </si>
  <si>
    <t>2.</t>
  </si>
  <si>
    <t>Geriamojo vandens tiekimo ir nuotekų tvarkymo plėtra Akmenės rajone</t>
  </si>
  <si>
    <t>3.</t>
  </si>
  <si>
    <t>UAB „Joniškio vandenys“</t>
  </si>
  <si>
    <t>Vandens tiekimo ir nuotekų tvarkymo infrastruktūros plėtra ir rekonstravimas Joniškio rajono savivaldybėje (II etapas)</t>
  </si>
  <si>
    <t>4.</t>
  </si>
  <si>
    <t>Vandens tiekimo ir nuotekų tvarkymo infrastruktūros rekonstrukcija ir plėtra Joniškio rajone</t>
  </si>
  <si>
    <t>5.</t>
  </si>
  <si>
    <t>UAB „Kelmės vanduo“</t>
  </si>
  <si>
    <t>Kelmės r. gyvenviečių vandentvarkos ir aplinkosaugos infrastruktūros modernizavimas ir plėtra</t>
  </si>
  <si>
    <t>6.</t>
  </si>
  <si>
    <t>Vandentiekio ir nuotekų tinklų plėtra bei inventorizavimas Kelmės rajone</t>
  </si>
  <si>
    <t>7.</t>
  </si>
  <si>
    <t>UAB „Kuršėnų vandenys“</t>
  </si>
  <si>
    <t>Šiaulių rajono gyvenviečių ir Kuršėnų miesto vandentiekio ir nuotekų surinkimo tinklų plėtra</t>
  </si>
  <si>
    <t>8.</t>
  </si>
  <si>
    <t>Šiaulių rajono gyvenviečių ir Kuršėnų miesto vandentiekio ir nuotekų surinkimo tinklų plėtra, II etapas</t>
  </si>
  <si>
    <t>9.</t>
  </si>
  <si>
    <t>UAB „Pakruojo vandentiekis“</t>
  </si>
  <si>
    <t>Vandens tiekimo ir nuotekų tvarkymo infrastruktūros plėtra ir rekonstravimas Pakruojo rajono savivaldybėje</t>
  </si>
  <si>
    <t>10.</t>
  </si>
  <si>
    <t>UAB „Radviliškio vanduo“</t>
  </si>
  <si>
    <t>Grinkiškio miestelio vandentiekio ir nuotekų tinklų, nuotekų valymo ir vandens gerinimo įrenginių statyba</t>
  </si>
  <si>
    <t>11.</t>
  </si>
  <si>
    <t>Vandens tiekimo ir nuotekų tinklų statyba Basanavičiaus g. Radviliškio m., ir tinklų inventorizacija Radviliškio rajone</t>
  </si>
  <si>
    <t>12.</t>
  </si>
  <si>
    <t>UAB „Šiaulių vandenys“</t>
  </si>
  <si>
    <t>Vandentiekio ir nuotekų tinklų rekonstravimas Šiaulių mieste</t>
  </si>
  <si>
    <t>IŠ VISO:</t>
  </si>
  <si>
    <t>Regionui numatytas ES struktūrinių fondų lėšų limitas:</t>
  </si>
  <si>
    <t xml:space="preserve">                                                                                   </t>
  </si>
  <si>
    <t xml:space="preserve">Projektas </t>
  </si>
  <si>
    <t>PATVIRTINTA
Šiaulių regiono plėtros tarybos 2016 m. birželio 28 d. sprendimu Nr. 51/5S-31 (Šiaulių regiono plėtros tarybos  2022 m. vasario 15 d. sprendimo Nr. ŠR/TS-7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</si>
</sst>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4" fontId="10" fillId="0" borderId="0" xfId="0" applyNumberFormat="1" applyFont="1" applyFill="1" applyAlignment="1">
      <alignment vertical="top"/>
    </xf>
    <xf numFmtId="0" fontId="11" fillId="0" borderId="0" xfId="0" applyFont="1" applyFill="1" applyBorder="1"/>
    <xf numFmtId="4" fontId="11" fillId="0" borderId="5" xfId="0" applyNumberFormat="1" applyFont="1" applyFill="1" applyBorder="1" applyAlignment="1">
      <alignment vertical="top" wrapText="1"/>
    </xf>
    <xf numFmtId="0" fontId="8" fillId="0" borderId="17" xfId="0" applyNumberFormat="1" applyFont="1" applyFill="1" applyBorder="1" applyAlignment="1">
      <alignment vertical="top" wrapText="1" readingOrder="1"/>
    </xf>
    <xf numFmtId="164" fontId="8" fillId="0" borderId="17" xfId="0" applyNumberFormat="1" applyFont="1" applyFill="1" applyBorder="1" applyAlignment="1">
      <alignment vertical="top" wrapText="1" readingOrder="1"/>
    </xf>
    <xf numFmtId="164" fontId="9" fillId="0" borderId="18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horizontal="left"/>
    </xf>
    <xf numFmtId="0" fontId="8" fillId="0" borderId="2" xfId="0" applyNumberFormat="1" applyFont="1" applyFill="1" applyBorder="1" applyAlignment="1">
      <alignment horizontal="left" vertical="top" wrapText="1" readingOrder="1"/>
    </xf>
    <xf numFmtId="0" fontId="8" fillId="0" borderId="17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17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2" borderId="2" xfId="0" applyNumberFormat="1" applyFont="1" applyFill="1" applyBorder="1" applyAlignment="1">
      <alignment horizontal="center"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164" fontId="8" fillId="0" borderId="17" xfId="0" applyNumberFormat="1" applyFont="1" applyFill="1" applyBorder="1" applyAlignment="1">
      <alignment vertical="top" wrapText="1" readingOrder="1"/>
    </xf>
    <xf numFmtId="0" fontId="8" fillId="0" borderId="17" xfId="0" applyNumberFormat="1" applyFont="1" applyFill="1" applyBorder="1" applyAlignment="1">
      <alignment vertical="center" wrapText="1" readingOrder="1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0" fontId="7" fillId="3" borderId="2" xfId="0" applyNumberFormat="1" applyFont="1" applyFill="1" applyBorder="1" applyAlignment="1">
      <alignment horizontal="center" vertical="top" wrapText="1" readingOrder="1"/>
    </xf>
    <xf numFmtId="0" fontId="12" fillId="0" borderId="0" xfId="0" applyFont="1" applyFill="1" applyBorder="1" applyAlignment="1">
      <alignment horizontal="left" wrapText="1"/>
    </xf>
    <xf numFmtId="2" fontId="11" fillId="0" borderId="19" xfId="0" applyNumberFormat="1" applyFont="1" applyFill="1" applyBorder="1" applyAlignment="1">
      <alignment horizontal="right" vertical="top" wrapText="1"/>
    </xf>
    <xf numFmtId="2" fontId="11" fillId="0" borderId="20" xfId="0" applyNumberFormat="1" applyFont="1" applyFill="1" applyBorder="1" applyAlignment="1">
      <alignment horizontal="right" vertical="top" wrapText="1"/>
    </xf>
    <xf numFmtId="2" fontId="11" fillId="0" borderId="21" xfId="0" applyNumberFormat="1" applyFont="1" applyFill="1" applyBorder="1" applyAlignment="1">
      <alignment horizontal="right" vertical="top" wrapText="1"/>
    </xf>
    <xf numFmtId="164" fontId="9" fillId="0" borderId="19" xfId="0" applyNumberFormat="1" applyFont="1" applyFill="1" applyBorder="1" applyAlignment="1">
      <alignment horizontal="right" vertical="top" wrapText="1" readingOrder="1"/>
    </xf>
    <xf numFmtId="164" fontId="9" fillId="0" borderId="20" xfId="0" applyNumberFormat="1" applyFont="1" applyFill="1" applyBorder="1" applyAlignment="1">
      <alignment horizontal="right" vertical="top" wrapText="1" readingOrder="1"/>
    </xf>
    <xf numFmtId="0" fontId="9" fillId="0" borderId="19" xfId="0" applyNumberFormat="1" applyFont="1" applyFill="1" applyBorder="1" applyAlignment="1">
      <alignment horizontal="center" vertical="top" wrapText="1" readingOrder="1"/>
    </xf>
    <xf numFmtId="0" fontId="9" fillId="0" borderId="21" xfId="0" applyNumberFormat="1" applyFont="1" applyFill="1" applyBorder="1" applyAlignment="1">
      <alignment horizontal="center" vertical="top" wrapText="1" readingOrder="1"/>
    </xf>
    <xf numFmtId="0" fontId="9" fillId="0" borderId="20" xfId="0" applyNumberFormat="1" applyFont="1" applyFill="1" applyBorder="1" applyAlignment="1">
      <alignment horizontal="center"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165" fontId="8" fillId="0" borderId="2" xfId="0" applyNumberFormat="1" applyFont="1" applyFill="1" applyBorder="1" applyAlignment="1">
      <alignment horizontal="right" vertical="top" wrapText="1" readingOrder="1"/>
    </xf>
    <xf numFmtId="164" fontId="8" fillId="0" borderId="17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165" fontId="8" fillId="0" borderId="17" xfId="0" applyNumberFormat="1" applyFont="1" applyFill="1" applyBorder="1" applyAlignment="1">
      <alignment horizontal="right" vertical="top" wrapText="1" readingOrder="1"/>
    </xf>
    <xf numFmtId="0" fontId="8" fillId="0" borderId="2" xfId="0" applyNumberFormat="1" applyFont="1" applyFill="1" applyBorder="1" applyAlignment="1">
      <alignment horizontal="left" vertical="top" wrapText="1" readingOrder="1"/>
    </xf>
    <xf numFmtId="0" fontId="1" fillId="0" borderId="5" xfId="0" applyNumberFormat="1" applyFont="1" applyFill="1" applyBorder="1" applyAlignment="1">
      <alignment horizontal="left" vertical="top" wrapText="1"/>
    </xf>
    <xf numFmtId="0" fontId="8" fillId="0" borderId="14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6" fontId="8" fillId="0" borderId="14" xfId="0" applyNumberFormat="1" applyFont="1" applyFill="1" applyBorder="1" applyAlignment="1">
      <alignment horizontal="left" vertical="top" wrapText="1" readingOrder="1"/>
    </xf>
    <xf numFmtId="0" fontId="9" fillId="0" borderId="18" xfId="0" applyNumberFormat="1" applyFont="1" applyFill="1" applyBorder="1" applyAlignment="1">
      <alignment horizontal="right" vertical="top" wrapText="1" readingOrder="1"/>
    </xf>
    <xf numFmtId="0" fontId="11" fillId="0" borderId="18" xfId="0" applyNumberFormat="1" applyFont="1" applyFill="1" applyBorder="1" applyAlignment="1">
      <alignment vertical="top" wrapText="1"/>
    </xf>
    <xf numFmtId="0" fontId="8" fillId="0" borderId="17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horizontal="left" vertical="top" wrapText="1"/>
    </xf>
    <xf numFmtId="0" fontId="8" fillId="0" borderId="10" xfId="0" applyNumberFormat="1" applyFont="1" applyFill="1" applyBorder="1" applyAlignment="1">
      <alignment horizontal="left" vertical="top" wrapText="1" readingOrder="1"/>
    </xf>
    <xf numFmtId="0" fontId="8" fillId="0" borderId="5" xfId="0" applyNumberFormat="1" applyFont="1" applyFill="1" applyBorder="1" applyAlignment="1">
      <alignment horizontal="left" vertical="top" wrapText="1" readingOrder="1"/>
    </xf>
    <xf numFmtId="0" fontId="7" fillId="2" borderId="2" xfId="0" applyNumberFormat="1" applyFont="1" applyFill="1" applyBorder="1" applyAlignment="1">
      <alignment horizontal="left" vertical="top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left" vertical="center" wrapText="1" readingOrder="1"/>
    </xf>
    <xf numFmtId="0" fontId="1" fillId="2" borderId="8" xfId="0" applyNumberFormat="1" applyFont="1" applyFill="1" applyBorder="1" applyAlignment="1">
      <alignment horizontal="left" vertical="top" wrapText="1"/>
    </xf>
    <xf numFmtId="0" fontId="1" fillId="0" borderId="9" xfId="0" applyNumberFormat="1" applyFont="1" applyFill="1" applyBorder="1" applyAlignment="1">
      <alignment horizontal="left" vertical="top" wrapText="1"/>
    </xf>
    <xf numFmtId="0" fontId="1" fillId="2" borderId="15" xfId="0" applyNumberFormat="1" applyFont="1" applyFill="1" applyBorder="1" applyAlignment="1">
      <alignment horizontal="left" vertical="top" wrapText="1"/>
    </xf>
    <xf numFmtId="0" fontId="1" fillId="0" borderId="16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1" fillId="2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8" fillId="0" borderId="10" xfId="0" applyNumberFormat="1" applyFont="1" applyFill="1" applyBorder="1" applyAlignment="1">
      <alignment vertical="top" wrapText="1" readingOrder="1"/>
    </xf>
    <xf numFmtId="0" fontId="8" fillId="0" borderId="5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1" fillId="2" borderId="7" xfId="0" applyNumberFormat="1" applyFont="1" applyFill="1" applyBorder="1" applyAlignment="1">
      <alignment horizontal="left" vertical="top" wrapText="1"/>
    </xf>
    <xf numFmtId="0" fontId="1" fillId="2" borderId="14" xfId="0" applyNumberFormat="1" applyFont="1" applyFill="1" applyBorder="1" applyAlignment="1">
      <alignment horizontal="left" vertical="top" wrapText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1" fillId="3" borderId="7" xfId="0" applyNumberFormat="1" applyFont="1" applyFill="1" applyBorder="1" applyAlignment="1">
      <alignment vertical="top" wrapText="1"/>
    </xf>
    <xf numFmtId="0" fontId="1" fillId="3" borderId="14" xfId="0" applyNumberFormat="1" applyFont="1" applyFill="1" applyBorder="1" applyAlignment="1">
      <alignment vertical="top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tabSelected="1" workbookViewId="0">
      <selection activeCell="V6" sqref="V6"/>
    </sheetView>
  </sheetViews>
  <sheetFormatPr defaultRowHeight="15" x14ac:dyDescent="0.25"/>
  <cols>
    <col min="1" max="1" width="5.5703125" style="16" customWidth="1"/>
    <col min="2" max="2" width="13.7109375" customWidth="1"/>
    <col min="3" max="3" width="6.140625" style="13" customWidth="1"/>
    <col min="4" max="4" width="13" style="13" customWidth="1"/>
    <col min="5" max="5" width="0" hidden="1" customWidth="1"/>
    <col min="6" max="6" width="13.140625" style="8" customWidth="1"/>
    <col min="7" max="7" width="18.42578125" style="19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style="13" customWidth="1"/>
  </cols>
  <sheetData>
    <row r="1" spans="1:20" ht="19.5" customHeight="1" x14ac:dyDescent="0.25">
      <c r="R1" s="27" t="s">
        <v>59</v>
      </c>
      <c r="S1" s="27"/>
      <c r="T1" s="27"/>
    </row>
    <row r="2" spans="1:20" ht="62.25" customHeight="1" x14ac:dyDescent="0.25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 t="s">
        <v>60</v>
      </c>
      <c r="S2" s="67"/>
      <c r="T2" s="67"/>
    </row>
    <row r="3" spans="1:20" ht="17.100000000000001" customHeight="1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8" t="s">
        <v>0</v>
      </c>
      <c r="S3" s="67"/>
      <c r="T3" s="67"/>
    </row>
    <row r="4" spans="1:20" ht="17.100000000000001" customHeight="1" x14ac:dyDescent="0.25">
      <c r="A4" s="69" t="s">
        <v>0</v>
      </c>
      <c r="B4" s="67"/>
      <c r="C4" s="67"/>
      <c r="D4" s="70" t="s">
        <v>1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69" t="s">
        <v>0</v>
      </c>
      <c r="T4" s="67"/>
    </row>
    <row r="5" spans="1:20" ht="17.100000000000001" customHeight="1" x14ac:dyDescent="0.25">
      <c r="A5" s="71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17.100000000000001" customHeight="1" x14ac:dyDescent="0.25">
      <c r="A6" s="66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17.100000000000001" customHeight="1" x14ac:dyDescent="0.25">
      <c r="A7" s="69" t="s">
        <v>0</v>
      </c>
      <c r="B7" s="67"/>
      <c r="C7" s="67"/>
      <c r="D7" s="82" t="s">
        <v>3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69" t="s">
        <v>0</v>
      </c>
      <c r="T7" s="67"/>
    </row>
    <row r="8" spans="1:20" ht="17.100000000000001" customHeight="1" x14ac:dyDescent="0.25">
      <c r="A8" s="71" t="s">
        <v>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ht="15" customHeight="1" x14ac:dyDescent="0.25">
      <c r="A9" s="72" t="s">
        <v>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20" ht="15" customHeight="1" x14ac:dyDescent="0.25">
      <c r="A10" s="83" t="s">
        <v>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pans="1:20" ht="17.100000000000001" customHeight="1" x14ac:dyDescent="0.25">
      <c r="A11" s="84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spans="1:20" x14ac:dyDescent="0.25">
      <c r="A12" s="69" t="s">
        <v>0</v>
      </c>
      <c r="B12" s="67"/>
      <c r="C12" s="67"/>
      <c r="D12" s="67"/>
      <c r="E12" s="67"/>
      <c r="F12" s="67"/>
      <c r="G12" s="67"/>
      <c r="H12" s="67"/>
      <c r="I12" s="85" t="s">
        <v>6</v>
      </c>
      <c r="J12" s="47"/>
      <c r="K12" s="1" t="s">
        <v>7</v>
      </c>
      <c r="L12" s="85" t="s">
        <v>8</v>
      </c>
      <c r="M12" s="47"/>
      <c r="N12" s="47"/>
      <c r="O12" s="69" t="s">
        <v>0</v>
      </c>
      <c r="P12" s="67"/>
      <c r="Q12" s="67"/>
      <c r="R12" s="67"/>
      <c r="S12" s="67"/>
      <c r="T12" s="67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8" t="s">
        <v>9</v>
      </c>
      <c r="B15" s="58" t="s">
        <v>10</v>
      </c>
      <c r="C15" s="61" t="s">
        <v>11</v>
      </c>
      <c r="D15" s="53"/>
      <c r="E15" s="58" t="s">
        <v>12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7"/>
      <c r="Q15" s="58" t="s">
        <v>13</v>
      </c>
      <c r="R15" s="41"/>
      <c r="S15" s="42"/>
      <c r="T15" s="61" t="s">
        <v>14</v>
      </c>
    </row>
    <row r="16" spans="1:20" ht="20.45" customHeight="1" x14ac:dyDescent="0.25">
      <c r="A16" s="92"/>
      <c r="B16" s="59"/>
      <c r="C16" s="62"/>
      <c r="D16" s="63"/>
      <c r="E16" s="58" t="s">
        <v>15</v>
      </c>
      <c r="F16" s="42"/>
      <c r="G16" s="58" t="s">
        <v>16</v>
      </c>
      <c r="H16" s="38"/>
      <c r="I16" s="37"/>
      <c r="J16" s="88" t="s">
        <v>17</v>
      </c>
      <c r="K16" s="67"/>
      <c r="L16" s="67"/>
      <c r="M16" s="67"/>
      <c r="N16" s="67"/>
      <c r="O16" s="67"/>
      <c r="P16" s="67"/>
      <c r="Q16" s="73"/>
      <c r="R16" s="67"/>
      <c r="S16" s="74"/>
      <c r="T16" s="86"/>
    </row>
    <row r="17" spans="1:20" ht="16.350000000000001" customHeight="1" x14ac:dyDescent="0.25">
      <c r="A17" s="92"/>
      <c r="B17" s="59"/>
      <c r="C17" s="62"/>
      <c r="D17" s="63"/>
      <c r="E17" s="73"/>
      <c r="F17" s="74"/>
      <c r="G17" s="89" t="s">
        <v>18</v>
      </c>
      <c r="H17" s="76" t="s">
        <v>0</v>
      </c>
      <c r="I17" s="38"/>
      <c r="J17" s="77" t="s">
        <v>19</v>
      </c>
      <c r="K17" s="78"/>
      <c r="L17" s="78"/>
      <c r="M17" s="78"/>
      <c r="N17" s="78"/>
      <c r="O17" s="78"/>
      <c r="P17" s="79"/>
      <c r="Q17" s="73"/>
      <c r="R17" s="67"/>
      <c r="S17" s="74"/>
      <c r="T17" s="86"/>
    </row>
    <row r="18" spans="1:20" ht="17.100000000000001" customHeight="1" x14ac:dyDescent="0.25">
      <c r="A18" s="92"/>
      <c r="B18" s="59"/>
      <c r="C18" s="62"/>
      <c r="D18" s="63"/>
      <c r="E18" s="73"/>
      <c r="F18" s="74"/>
      <c r="G18" s="90"/>
      <c r="H18" s="58" t="s">
        <v>20</v>
      </c>
      <c r="I18" s="42"/>
      <c r="J18" s="58" t="s">
        <v>21</v>
      </c>
      <c r="K18" s="38"/>
      <c r="L18" s="38"/>
      <c r="M18" s="38"/>
      <c r="N18" s="38"/>
      <c r="O18" s="38"/>
      <c r="P18" s="37"/>
      <c r="Q18" s="73"/>
      <c r="R18" s="67"/>
      <c r="S18" s="74"/>
      <c r="T18" s="86"/>
    </row>
    <row r="19" spans="1:20" ht="50.1" customHeight="1" x14ac:dyDescent="0.25">
      <c r="A19" s="93"/>
      <c r="B19" s="60"/>
      <c r="C19" s="64"/>
      <c r="D19" s="65"/>
      <c r="E19" s="75"/>
      <c r="F19" s="48"/>
      <c r="G19" s="91"/>
      <c r="H19" s="75"/>
      <c r="I19" s="48"/>
      <c r="J19" s="58" t="s">
        <v>20</v>
      </c>
      <c r="K19" s="38"/>
      <c r="L19" s="37"/>
      <c r="M19" s="2" t="s">
        <v>22</v>
      </c>
      <c r="N19" s="58" t="s">
        <v>23</v>
      </c>
      <c r="O19" s="37"/>
      <c r="P19" s="2" t="s">
        <v>24</v>
      </c>
      <c r="Q19" s="75"/>
      <c r="R19" s="47"/>
      <c r="S19" s="48"/>
      <c r="T19" s="87"/>
    </row>
    <row r="20" spans="1:20" x14ac:dyDescent="0.25">
      <c r="A20" s="6">
        <v>1</v>
      </c>
      <c r="B20" s="3">
        <v>2</v>
      </c>
      <c r="C20" s="56">
        <v>3</v>
      </c>
      <c r="D20" s="45"/>
      <c r="E20" s="57">
        <v>4</v>
      </c>
      <c r="F20" s="37"/>
      <c r="G20" s="26">
        <v>5</v>
      </c>
      <c r="H20" s="57">
        <v>6</v>
      </c>
      <c r="I20" s="37"/>
      <c r="J20" s="57">
        <v>7</v>
      </c>
      <c r="K20" s="38"/>
      <c r="L20" s="37"/>
      <c r="M20" s="3">
        <v>8</v>
      </c>
      <c r="N20" s="57">
        <v>9</v>
      </c>
      <c r="O20" s="37"/>
      <c r="P20" s="3">
        <v>10</v>
      </c>
      <c r="Q20" s="57">
        <v>11</v>
      </c>
      <c r="R20" s="38"/>
      <c r="S20" s="37"/>
      <c r="T20" s="20">
        <v>12</v>
      </c>
    </row>
    <row r="21" spans="1:20" ht="48" customHeight="1" x14ac:dyDescent="0.25">
      <c r="A21" s="23" t="s">
        <v>25</v>
      </c>
      <c r="B21" s="10" t="s">
        <v>26</v>
      </c>
      <c r="C21" s="54" t="s">
        <v>27</v>
      </c>
      <c r="D21" s="55"/>
      <c r="E21" s="5"/>
      <c r="F21" s="9">
        <f>G21+M21+P21</f>
        <v>2326479.7199999997</v>
      </c>
      <c r="G21" s="21">
        <v>1163239.8600000001</v>
      </c>
      <c r="H21" s="36">
        <v>0</v>
      </c>
      <c r="I21" s="37"/>
      <c r="J21" s="36">
        <v>0</v>
      </c>
      <c r="K21" s="38"/>
      <c r="L21" s="37"/>
      <c r="M21" s="5">
        <v>840531.87</v>
      </c>
      <c r="N21" s="36">
        <v>0</v>
      </c>
      <c r="O21" s="37"/>
      <c r="P21" s="5">
        <v>322707.99</v>
      </c>
      <c r="Q21" s="39">
        <v>42704</v>
      </c>
      <c r="R21" s="38"/>
      <c r="S21" s="37"/>
      <c r="T21" s="14"/>
    </row>
    <row r="22" spans="1:20" ht="45" customHeight="1" x14ac:dyDescent="0.25">
      <c r="A22" s="23" t="s">
        <v>28</v>
      </c>
      <c r="B22" s="10" t="s">
        <v>26</v>
      </c>
      <c r="C22" s="54" t="s">
        <v>29</v>
      </c>
      <c r="D22" s="55"/>
      <c r="E22" s="5"/>
      <c r="F22" s="9">
        <f>G22+P22</f>
        <v>310463.48</v>
      </c>
      <c r="G22" s="21">
        <v>248370.78</v>
      </c>
      <c r="H22" s="36">
        <v>0</v>
      </c>
      <c r="I22" s="37"/>
      <c r="J22" s="36">
        <v>0</v>
      </c>
      <c r="K22" s="38"/>
      <c r="L22" s="37"/>
      <c r="M22" s="5">
        <v>0</v>
      </c>
      <c r="N22" s="36">
        <v>0</v>
      </c>
      <c r="O22" s="37"/>
      <c r="P22" s="5">
        <v>62092.7</v>
      </c>
      <c r="Q22" s="39">
        <v>43570</v>
      </c>
      <c r="R22" s="38"/>
      <c r="S22" s="37"/>
      <c r="T22" s="14"/>
    </row>
    <row r="23" spans="1:20" ht="73.5" customHeight="1" x14ac:dyDescent="0.25">
      <c r="A23" s="23" t="s">
        <v>30</v>
      </c>
      <c r="B23" s="10" t="s">
        <v>31</v>
      </c>
      <c r="C23" s="54" t="s">
        <v>32</v>
      </c>
      <c r="D23" s="55"/>
      <c r="E23" s="5"/>
      <c r="F23" s="9">
        <f>G23+M23+P23</f>
        <v>394090.52</v>
      </c>
      <c r="G23" s="21">
        <v>197045.26</v>
      </c>
      <c r="H23" s="36">
        <v>0</v>
      </c>
      <c r="I23" s="37"/>
      <c r="J23" s="36">
        <v>0</v>
      </c>
      <c r="K23" s="38"/>
      <c r="L23" s="37"/>
      <c r="M23" s="5">
        <v>16790.36</v>
      </c>
      <c r="N23" s="36">
        <v>0</v>
      </c>
      <c r="O23" s="37"/>
      <c r="P23" s="5">
        <v>180254.9</v>
      </c>
      <c r="Q23" s="39">
        <v>43555</v>
      </c>
      <c r="R23" s="38"/>
      <c r="S23" s="37"/>
      <c r="T23" s="14"/>
    </row>
    <row r="24" spans="1:20" ht="57.75" customHeight="1" x14ac:dyDescent="0.25">
      <c r="A24" s="23" t="s">
        <v>33</v>
      </c>
      <c r="B24" s="10" t="s">
        <v>31</v>
      </c>
      <c r="C24" s="54" t="s">
        <v>34</v>
      </c>
      <c r="D24" s="55"/>
      <c r="E24" s="5"/>
      <c r="F24" s="9">
        <f>G24+M24+P24</f>
        <v>1837004.99</v>
      </c>
      <c r="G24" s="21">
        <v>1150521.5</v>
      </c>
      <c r="H24" s="36">
        <v>0</v>
      </c>
      <c r="I24" s="37"/>
      <c r="J24" s="36">
        <v>0</v>
      </c>
      <c r="K24" s="38"/>
      <c r="L24" s="37"/>
      <c r="M24" s="5">
        <v>126504.72</v>
      </c>
      <c r="N24" s="36">
        <v>0</v>
      </c>
      <c r="O24" s="37"/>
      <c r="P24" s="7">
        <v>559978.77</v>
      </c>
      <c r="Q24" s="39">
        <v>42675</v>
      </c>
      <c r="R24" s="38"/>
      <c r="S24" s="37"/>
      <c r="T24" s="14"/>
    </row>
    <row r="25" spans="1:20" ht="63" customHeight="1" x14ac:dyDescent="0.25">
      <c r="A25" s="23" t="s">
        <v>35</v>
      </c>
      <c r="B25" s="10" t="s">
        <v>36</v>
      </c>
      <c r="C25" s="54" t="s">
        <v>37</v>
      </c>
      <c r="D25" s="55"/>
      <c r="E25" s="5"/>
      <c r="F25" s="9">
        <f>G25+M25+P25</f>
        <v>1924141.8</v>
      </c>
      <c r="G25" s="21">
        <v>1376825.77</v>
      </c>
      <c r="H25" s="36">
        <v>0</v>
      </c>
      <c r="I25" s="37"/>
      <c r="J25" s="36">
        <v>0</v>
      </c>
      <c r="K25" s="38"/>
      <c r="L25" s="37"/>
      <c r="M25" s="5">
        <v>34395.620000000003</v>
      </c>
      <c r="N25" s="36">
        <v>0</v>
      </c>
      <c r="O25" s="37"/>
      <c r="P25" s="5">
        <v>512920.41</v>
      </c>
      <c r="Q25" s="39">
        <v>42704</v>
      </c>
      <c r="R25" s="38"/>
      <c r="S25" s="37"/>
      <c r="T25" s="14"/>
    </row>
    <row r="26" spans="1:20" ht="46.5" customHeight="1" x14ac:dyDescent="0.25">
      <c r="A26" s="23" t="s">
        <v>38</v>
      </c>
      <c r="B26" s="10" t="s">
        <v>36</v>
      </c>
      <c r="C26" s="54" t="s">
        <v>39</v>
      </c>
      <c r="D26" s="55"/>
      <c r="E26" s="5"/>
      <c r="F26" s="9">
        <f>G26+P26</f>
        <v>593086</v>
      </c>
      <c r="G26" s="21">
        <v>250404.57</v>
      </c>
      <c r="H26" s="36">
        <v>0</v>
      </c>
      <c r="I26" s="37"/>
      <c r="J26" s="36">
        <v>0</v>
      </c>
      <c r="K26" s="38"/>
      <c r="L26" s="37"/>
      <c r="M26" s="5">
        <v>0</v>
      </c>
      <c r="N26" s="36">
        <v>0</v>
      </c>
      <c r="O26" s="37"/>
      <c r="P26" s="5">
        <v>342681.43</v>
      </c>
      <c r="Q26" s="39">
        <v>43555</v>
      </c>
      <c r="R26" s="38"/>
      <c r="S26" s="37"/>
      <c r="T26" s="14"/>
    </row>
    <row r="27" spans="1:20" ht="60.75" customHeight="1" x14ac:dyDescent="0.25">
      <c r="A27" s="17" t="s">
        <v>40</v>
      </c>
      <c r="B27" s="4" t="s">
        <v>41</v>
      </c>
      <c r="C27" s="44" t="s">
        <v>42</v>
      </c>
      <c r="D27" s="45"/>
      <c r="E27" s="36">
        <v>1672300</v>
      </c>
      <c r="F27" s="37"/>
      <c r="G27" s="21">
        <v>1112747.99</v>
      </c>
      <c r="H27" s="36">
        <v>0</v>
      </c>
      <c r="I27" s="37"/>
      <c r="J27" s="36">
        <v>0</v>
      </c>
      <c r="K27" s="38"/>
      <c r="L27" s="37"/>
      <c r="M27" s="5">
        <v>0</v>
      </c>
      <c r="N27" s="36">
        <v>0</v>
      </c>
      <c r="O27" s="37"/>
      <c r="P27" s="5">
        <v>559552.01</v>
      </c>
      <c r="Q27" s="39">
        <v>42732</v>
      </c>
      <c r="R27" s="38"/>
      <c r="S27" s="37"/>
      <c r="T27" s="14" t="s">
        <v>0</v>
      </c>
    </row>
    <row r="28" spans="1:20" ht="65.25" customHeight="1" x14ac:dyDescent="0.25">
      <c r="A28" s="23" t="s">
        <v>43</v>
      </c>
      <c r="B28" s="10" t="s">
        <v>41</v>
      </c>
      <c r="C28" s="80" t="s">
        <v>44</v>
      </c>
      <c r="D28" s="81"/>
      <c r="E28" s="5"/>
      <c r="F28" s="9">
        <f>G28+M28+P28</f>
        <v>1724502.46</v>
      </c>
      <c r="G28" s="21">
        <v>860692.18</v>
      </c>
      <c r="H28" s="36">
        <v>0</v>
      </c>
      <c r="I28" s="37"/>
      <c r="J28" s="36">
        <v>0</v>
      </c>
      <c r="K28" s="38"/>
      <c r="L28" s="37"/>
      <c r="M28" s="5">
        <v>26596.14</v>
      </c>
      <c r="N28" s="36">
        <v>0</v>
      </c>
      <c r="O28" s="37"/>
      <c r="P28" s="5">
        <v>837214.14</v>
      </c>
      <c r="Q28" s="39">
        <v>43585</v>
      </c>
      <c r="R28" s="38"/>
      <c r="S28" s="37"/>
      <c r="T28" s="14"/>
    </row>
    <row r="29" spans="1:20" ht="66.75" customHeight="1" x14ac:dyDescent="0.25">
      <c r="A29" s="23" t="s">
        <v>45</v>
      </c>
      <c r="B29" s="10" t="s">
        <v>46</v>
      </c>
      <c r="C29" s="80" t="s">
        <v>47</v>
      </c>
      <c r="D29" s="81"/>
      <c r="E29" s="5"/>
      <c r="F29" s="9">
        <f>G29+P29</f>
        <v>1543457.31</v>
      </c>
      <c r="G29" s="21">
        <v>1202370.28</v>
      </c>
      <c r="H29" s="36">
        <v>0</v>
      </c>
      <c r="I29" s="37"/>
      <c r="J29" s="36">
        <v>0</v>
      </c>
      <c r="K29" s="38"/>
      <c r="L29" s="37"/>
      <c r="M29" s="5">
        <v>0</v>
      </c>
      <c r="N29" s="36">
        <v>0</v>
      </c>
      <c r="O29" s="37"/>
      <c r="P29" s="5">
        <v>341087.03</v>
      </c>
      <c r="Q29" s="39">
        <v>42726</v>
      </c>
      <c r="R29" s="38"/>
      <c r="S29" s="37"/>
      <c r="T29" s="14"/>
    </row>
    <row r="30" spans="1:20" ht="46.5" customHeight="1" x14ac:dyDescent="0.25">
      <c r="A30" s="17" t="s">
        <v>48</v>
      </c>
      <c r="B30" s="4" t="s">
        <v>49</v>
      </c>
      <c r="C30" s="44" t="s">
        <v>50</v>
      </c>
      <c r="D30" s="45"/>
      <c r="E30" s="36">
        <v>2714061.14</v>
      </c>
      <c r="F30" s="37"/>
      <c r="G30" s="21">
        <v>2019774.37</v>
      </c>
      <c r="H30" s="36">
        <v>0</v>
      </c>
      <c r="I30" s="37"/>
      <c r="J30" s="36">
        <v>0</v>
      </c>
      <c r="K30" s="38"/>
      <c r="L30" s="37"/>
      <c r="M30" s="5">
        <v>504943.59</v>
      </c>
      <c r="N30" s="36">
        <v>0</v>
      </c>
      <c r="O30" s="37"/>
      <c r="P30" s="5">
        <v>189343.18</v>
      </c>
      <c r="Q30" s="39">
        <v>42663</v>
      </c>
      <c r="R30" s="38"/>
      <c r="S30" s="37"/>
      <c r="T30" s="14" t="s">
        <v>0</v>
      </c>
    </row>
    <row r="31" spans="1:20" ht="77.25" customHeight="1" x14ac:dyDescent="0.25">
      <c r="A31" s="23" t="s">
        <v>51</v>
      </c>
      <c r="B31" s="10" t="s">
        <v>49</v>
      </c>
      <c r="C31" s="54" t="s">
        <v>52</v>
      </c>
      <c r="D31" s="55"/>
      <c r="E31" s="5"/>
      <c r="F31" s="9">
        <f>G31+M31</f>
        <v>481095.38</v>
      </c>
      <c r="G31" s="21">
        <v>240547.7</v>
      </c>
      <c r="H31" s="36">
        <v>0</v>
      </c>
      <c r="I31" s="37"/>
      <c r="J31" s="36">
        <v>0</v>
      </c>
      <c r="K31" s="38"/>
      <c r="L31" s="37"/>
      <c r="M31" s="5">
        <v>240547.68</v>
      </c>
      <c r="N31" s="36">
        <v>0</v>
      </c>
      <c r="O31" s="37"/>
      <c r="P31" s="5">
        <v>0</v>
      </c>
      <c r="Q31" s="39">
        <v>43496</v>
      </c>
      <c r="R31" s="38"/>
      <c r="S31" s="37"/>
      <c r="T31" s="14"/>
    </row>
    <row r="32" spans="1:20" ht="48" customHeight="1" x14ac:dyDescent="0.25">
      <c r="A32" s="18" t="s">
        <v>53</v>
      </c>
      <c r="B32" s="10" t="s">
        <v>54</v>
      </c>
      <c r="C32" s="52" t="s">
        <v>55</v>
      </c>
      <c r="D32" s="53"/>
      <c r="E32" s="40">
        <v>10256512.960000001</v>
      </c>
      <c r="F32" s="42"/>
      <c r="G32" s="22">
        <v>5128244.5</v>
      </c>
      <c r="H32" s="40">
        <v>0</v>
      </c>
      <c r="I32" s="42"/>
      <c r="J32" s="40">
        <v>0</v>
      </c>
      <c r="K32" s="41"/>
      <c r="L32" s="42"/>
      <c r="M32" s="11">
        <v>0</v>
      </c>
      <c r="N32" s="40">
        <v>0</v>
      </c>
      <c r="O32" s="42"/>
      <c r="P32" s="11">
        <v>5128268.46</v>
      </c>
      <c r="Q32" s="43">
        <v>42644</v>
      </c>
      <c r="R32" s="41"/>
      <c r="S32" s="42"/>
      <c r="T32" s="15" t="s">
        <v>0</v>
      </c>
    </row>
    <row r="33" spans="1:20" s="8" customFormat="1" ht="15" customHeight="1" x14ac:dyDescent="0.2">
      <c r="A33" s="50" t="s">
        <v>56</v>
      </c>
      <c r="B33" s="51"/>
      <c r="C33" s="51"/>
      <c r="D33" s="51"/>
      <c r="E33" s="51"/>
      <c r="F33" s="12">
        <f>F21+F22+F23+F24+F25+F26+E27+F28+F29+E30+F31+E32</f>
        <v>25777195.760000002</v>
      </c>
      <c r="G33" s="12">
        <f>G21+G22+G23+G24+G25+G26+G27+G29+G30+G28+G31+G32</f>
        <v>14950784.76</v>
      </c>
      <c r="H33" s="28">
        <v>0</v>
      </c>
      <c r="I33" s="29"/>
      <c r="J33" s="28">
        <v>0</v>
      </c>
      <c r="K33" s="30"/>
      <c r="L33" s="29"/>
      <c r="M33" s="12">
        <f>M21+M22+M23+M24+M25+M26+M27+M28+M29+M30+M31+M32</f>
        <v>1790309.98</v>
      </c>
      <c r="N33" s="31">
        <v>0</v>
      </c>
      <c r="O33" s="32"/>
      <c r="P33" s="12">
        <f>P21+P22+P23+P24+P25+P26+P27+P28+P30+P31+P32+P29</f>
        <v>9036101.0199999996</v>
      </c>
      <c r="Q33" s="33"/>
      <c r="R33" s="34"/>
      <c r="S33" s="34"/>
      <c r="T33" s="35"/>
    </row>
    <row r="34" spans="1:20" ht="16.899999999999999" customHeight="1" x14ac:dyDescent="0.25">
      <c r="A34" s="46" t="s">
        <v>57</v>
      </c>
      <c r="B34" s="47"/>
      <c r="C34" s="47"/>
      <c r="D34" s="47"/>
      <c r="E34" s="47"/>
      <c r="F34" s="48"/>
      <c r="G34" s="49">
        <v>15185721.380000001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8"/>
    </row>
    <row r="35" spans="1:20" ht="18" customHeight="1" x14ac:dyDescent="0.25">
      <c r="G35" s="24"/>
    </row>
    <row r="36" spans="1:20" ht="15.75" customHeight="1" x14ac:dyDescent="0.25">
      <c r="G36" s="25"/>
      <c r="I36" t="s">
        <v>58</v>
      </c>
    </row>
  </sheetData>
  <mergeCells count="113">
    <mergeCell ref="C23:D23"/>
    <mergeCell ref="C24:D24"/>
    <mergeCell ref="C25:D25"/>
    <mergeCell ref="C26:D26"/>
    <mergeCell ref="C28:D28"/>
    <mergeCell ref="C29:D29"/>
    <mergeCell ref="C31:D31"/>
    <mergeCell ref="A5:T5"/>
    <mergeCell ref="A6:T6"/>
    <mergeCell ref="A7:C7"/>
    <mergeCell ref="D7:R7"/>
    <mergeCell ref="S7:T7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A15:A19"/>
    <mergeCell ref="B15:B19"/>
    <mergeCell ref="C15:D19"/>
    <mergeCell ref="E15:P15"/>
    <mergeCell ref="A2:Q2"/>
    <mergeCell ref="R2:T2"/>
    <mergeCell ref="A3:Q3"/>
    <mergeCell ref="R3:T3"/>
    <mergeCell ref="A4:C4"/>
    <mergeCell ref="D4:R4"/>
    <mergeCell ref="S4:T4"/>
    <mergeCell ref="A8:T8"/>
    <mergeCell ref="A9:T9"/>
    <mergeCell ref="Q15:S19"/>
    <mergeCell ref="H17:I17"/>
    <mergeCell ref="J17:P17"/>
    <mergeCell ref="H18:I19"/>
    <mergeCell ref="J18:P18"/>
    <mergeCell ref="J19:L19"/>
    <mergeCell ref="N19:O19"/>
    <mergeCell ref="C21:D21"/>
    <mergeCell ref="C20:D20"/>
    <mergeCell ref="E20:F20"/>
    <mergeCell ref="H20:I20"/>
    <mergeCell ref="J20:L20"/>
    <mergeCell ref="N20:O20"/>
    <mergeCell ref="Q22:S22"/>
    <mergeCell ref="N22:O22"/>
    <mergeCell ref="J22:L22"/>
    <mergeCell ref="H22:I22"/>
    <mergeCell ref="J21:L21"/>
    <mergeCell ref="H21:I21"/>
    <mergeCell ref="Q21:S21"/>
    <mergeCell ref="Q20:S20"/>
    <mergeCell ref="N21:O21"/>
    <mergeCell ref="C22:D22"/>
    <mergeCell ref="C27:D27"/>
    <mergeCell ref="E27:F27"/>
    <mergeCell ref="H27:I27"/>
    <mergeCell ref="J27:L27"/>
    <mergeCell ref="N27:O27"/>
    <mergeCell ref="Q27:S27"/>
    <mergeCell ref="Q26:S26"/>
    <mergeCell ref="J29:L29"/>
    <mergeCell ref="Q28:S28"/>
    <mergeCell ref="C30:D30"/>
    <mergeCell ref="E30:F30"/>
    <mergeCell ref="H30:I30"/>
    <mergeCell ref="J30:L30"/>
    <mergeCell ref="N30:O30"/>
    <mergeCell ref="A34:F34"/>
    <mergeCell ref="G34:T34"/>
    <mergeCell ref="A33:E33"/>
    <mergeCell ref="C32:D32"/>
    <mergeCell ref="E32:F32"/>
    <mergeCell ref="J24:L24"/>
    <mergeCell ref="N24:O24"/>
    <mergeCell ref="Q24:S24"/>
    <mergeCell ref="Q29:S29"/>
    <mergeCell ref="N29:O29"/>
    <mergeCell ref="H29:I29"/>
    <mergeCell ref="Q25:S25"/>
    <mergeCell ref="Q32:S32"/>
    <mergeCell ref="H32:I32"/>
    <mergeCell ref="N32:O32"/>
    <mergeCell ref="Q30:S30"/>
    <mergeCell ref="R1:T1"/>
    <mergeCell ref="H33:I33"/>
    <mergeCell ref="J33:L33"/>
    <mergeCell ref="N33:O33"/>
    <mergeCell ref="Q33:T33"/>
    <mergeCell ref="H23:I23"/>
    <mergeCell ref="J23:L23"/>
    <mergeCell ref="N23:O23"/>
    <mergeCell ref="Q23:S23"/>
    <mergeCell ref="N31:O31"/>
    <mergeCell ref="J31:L31"/>
    <mergeCell ref="H31:I31"/>
    <mergeCell ref="Q31:S31"/>
    <mergeCell ref="N28:O28"/>
    <mergeCell ref="J28:L28"/>
    <mergeCell ref="H28:I28"/>
    <mergeCell ref="N26:O26"/>
    <mergeCell ref="J26:L26"/>
    <mergeCell ref="H26:I26"/>
    <mergeCell ref="J32:L32"/>
    <mergeCell ref="N25:O25"/>
    <mergeCell ref="J25:L25"/>
    <mergeCell ref="H25:I25"/>
    <mergeCell ref="H24:I24"/>
  </mergeCells>
  <pageMargins left="0.39370078740157499" right="0.39370078740157499" top="0.39370078740157499" bottom="0.85177795275590595" header="0.39370078740157499" footer="0.39370078740157499"/>
  <pageSetup paperSize="9" scale="45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2022-01-24T13:43:44Z</cp:lastPrinted>
  <dcterms:created xsi:type="dcterms:W3CDTF">2021-09-14T11:51:13Z</dcterms:created>
  <dcterms:modified xsi:type="dcterms:W3CDTF">2022-02-21T09:19:52Z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