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6-09-29" sheetId="1" r:id="rId1"/>
  </sheets>
  <definedNames>
    <definedName name="_xlnm.Print_Titles" localSheetId="0">'2016-09-29'!$19:$23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I46" i="1"/>
  <c r="J46" i="1"/>
  <c r="K46" i="1"/>
  <c r="E29" i="1"/>
  <c r="E31" i="1"/>
  <c r="E38" i="1"/>
  <c r="E39" i="1"/>
  <c r="E40" i="1"/>
  <c r="E41" i="1"/>
  <c r="E25" i="1"/>
  <c r="E26" i="1"/>
  <c r="E27" i="1"/>
  <c r="E28" i="1"/>
  <c r="E30" i="1"/>
  <c r="E37" i="1"/>
  <c r="E36" i="1"/>
  <c r="E35" i="1"/>
  <c r="E34" i="1"/>
  <c r="E33" i="1"/>
  <c r="E32" i="1"/>
  <c r="E45" i="1"/>
  <c r="E44" i="1"/>
  <c r="E43" i="1"/>
  <c r="E42" i="1"/>
  <c r="E46" i="1" s="1"/>
</calcChain>
</file>

<file path=xl/sharedStrings.xml><?xml version="1.0" encoding="utf-8"?>
<sst xmlns="http://schemas.openxmlformats.org/spreadsheetml/2006/main" count="117" uniqueCount="93">
  <si>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</si>
  <si>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</si>
  <si>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</si>
  <si>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</si>
  <si>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</si>
  <si>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</si>
  <si>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</si>
  <si>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</si>
  <si>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</si>
  <si>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</si>
  <si>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</si>
  <si>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</si>
  <si>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</si>
  <si>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</si>
  <si>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</si>
  <si>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</si>
  <si>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</si>
  <si>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</si>
  <si>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</si>
  <si>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</si>
  <si>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PAKEISTAS KAUNO REGIONO PLĖTROS TARYBOS</t>
  </si>
  <si>
    <t>LIETUVOS RESPUBLIKOS SUSISIEKIMO MINISTERIJOS</t>
  </si>
  <si>
    <t>Nr. 06.2.1-TID-R-511-21</t>
  </si>
  <si>
    <t>Jonavos m. Vasario 16-osios, A. Kulviečio, Chemikų gatvių rekonstrukcija, įrengiant modernias eismo saugos priemones</t>
  </si>
  <si>
    <t>Jonavos rajono savivaldybės administracija</t>
  </si>
  <si>
    <t>Suėjus paraiškos pateikimo terminui projektas turi atitikti 2014–2020 metų Europos Sąjungos fondų investicijų veiksmų programos 6 prioriteto „Darnaus transporto ir pagrindinių tinklų infrastruktūros plėtra“ 06.2.1-TID-R-511 priemonės „Vietinių kelių vystymas“ aprašo, patvirtinto Lietuvos Respublikos susisiekimo ministro 2016 m. balandžio 25 d. įsakymu Nr. 3-140 (toliau – aprašas), 28.1.4 ir 28.5 punktuose nurodytas parengtumo sąlygas.</t>
  </si>
  <si>
    <t>2.</t>
  </si>
  <si>
    <t>3.</t>
  </si>
  <si>
    <t>4.</t>
  </si>
  <si>
    <t>Raseinių rajono savivaldybės administracija</t>
  </si>
  <si>
    <t>Raseinių m., Žemaičių g. rekonstravimas</t>
  </si>
  <si>
    <t>Raseinių m., Aguonų g., rekonstravimas</t>
  </si>
  <si>
    <t>Raseinių miesto Partizanų gatvės rekonstravimas</t>
  </si>
  <si>
    <t>5.</t>
  </si>
  <si>
    <t>Kauno rajono savivaldybės administracija</t>
  </si>
  <si>
    <t>Garliavos miesto K. Aglinsko g. rekonstrukcija</t>
  </si>
  <si>
    <t>2016 m. spalio 28 d. sprendimu Nr. 51/2S-57</t>
  </si>
  <si>
    <t>Suėjus paraiškos pateikimo terminui projektas turi atitikti aprašo 28.1.4 ir 28.5 punktuose nurodytas parengtumo sąlygas.</t>
  </si>
  <si>
    <t>Suėjus paraiškos pateikimo terminui projektas turi atitikti aprašo 28.1.5 ir 28.5 punktuose nurodytas parengtumo sąlygas.</t>
  </si>
  <si>
    <t>6.</t>
  </si>
  <si>
    <t>Birštono savivaldybės vietinių kelių eismo saugos gerinimas</t>
  </si>
  <si>
    <t>Birštono savivaldybės administracija</t>
  </si>
  <si>
    <t>Suėjus paraiškos pateikimo terminui projektas turi atitikti aprašo 28.1.1, 28.1.2, 28.1.6, 28.2, 28.3, 28.4, 28.5 punktuose nurodytas parengtumo sąlygas.</t>
  </si>
  <si>
    <t>2016 m. gruodžio 8 d. sprendimu Nr. 51/2S-62</t>
  </si>
  <si>
    <t xml:space="preserve">7. </t>
  </si>
  <si>
    <t xml:space="preserve">8. </t>
  </si>
  <si>
    <t>Raseinių m., V.Kudirkos g. rekonstravimas</t>
  </si>
  <si>
    <t>Raseinių m., Turgaus  g. rekonstravimas</t>
  </si>
  <si>
    <t>9.</t>
  </si>
  <si>
    <t>Prienų rajono savivaldybės administracija</t>
  </si>
  <si>
    <t>Prienų miesto Birutės gatvės rekonstrukcija</t>
  </si>
  <si>
    <t>2017 m. kovo 31 d. sprendimu Nr. 51/2S-18</t>
  </si>
  <si>
    <t>11.</t>
  </si>
  <si>
    <t>10.</t>
  </si>
  <si>
    <t>Prienų miesto J. Vilkutaičio-Keturakio gatvės atkarpos nuo Vytenio g. iki Kęstučio g. rekonstrukcija</t>
  </si>
  <si>
    <t>12.</t>
  </si>
  <si>
    <t>13.</t>
  </si>
  <si>
    <t>Kaišiadorių rajono savivaldybės administracija</t>
  </si>
  <si>
    <t>Kaišiadorių miesto V. Kudirkos, Maironio ir J. Basanavičiaus gatvių rekonstravimas</t>
  </si>
  <si>
    <t>Suėjus paraiškos pateikimo terminui projektas turi atitikti aprašo 28.1–28.5 punktuose nurodytas parengtumo sąlygas.</t>
  </si>
  <si>
    <t>Kauno miesto savivaldybės administracija</t>
  </si>
  <si>
    <t>Suėjus paraiškos pateikimo terminui projektas turi atitikti aprašo 28.1.2, 28.1.6, 28.2–28.5 punktuose nurodytas parengtumo sąlygas.</t>
  </si>
  <si>
    <t>2017 m. balandžio 25 d. sprendimu Nr. 51/2S-29</t>
  </si>
  <si>
    <t>2017 m. gegužės 15 d. sprendimu Nr. 51/2S-37</t>
  </si>
  <si>
    <t>Suėjus paraiškos pateikimo terminui projektas turi atitikti aprašo 28.1.1, 28.1.2, 28.1.3, 28.1.4, 28.1.5, 28.1.6, 28.2, 28.3, 28.4, 28.5 punktuose nurodytas parengtumo sąlygas.</t>
  </si>
  <si>
    <t>14.</t>
  </si>
  <si>
    <t>Raseinių m., Algirdo g. rekonstravimas</t>
  </si>
  <si>
    <t>15.</t>
  </si>
  <si>
    <t>Kėdainių rajono savivaldybės administracija</t>
  </si>
  <si>
    <t>Kėdainių miesto A.Kanapinsko, P.Lukšio, Mindaugo, Pavasario ir Žemaitės gatvių rekonstrukcija</t>
  </si>
  <si>
    <t>Suėjus paraiškos pateikimo terminui projektas turi atitikti aprašo 28.1.1, 28.1.2, 28.1.3, 28.1.5, 28.1.6, 28.2-28.5 punktuose nurodytas parengtumo sąlygas.</t>
  </si>
  <si>
    <t xml:space="preserve">Šviesoforinės įrangos  J. Lukšos-Daumanto g. ir Sukilėlių pr. sankryžoje įrengimas
</t>
  </si>
  <si>
    <t>16.</t>
  </si>
  <si>
    <t>Suėjus paraiškos pateikimo terminui projektas turi atitikti aprašo 28.2-28.5 punktuose nurodytas parengtumo sąlygas.</t>
  </si>
  <si>
    <t>Šviesoforinės įrangos įrengimas Eivenių g. ir Sukilėlių pr. sankryžoje</t>
  </si>
  <si>
    <t>2017 m. birželio 1 d. sprendimu Nr. 51/2S-44</t>
  </si>
  <si>
    <t>2017 m. birželio  d. sprendimu Nr. 51/2S-</t>
  </si>
  <si>
    <t>17.</t>
  </si>
  <si>
    <t>18.</t>
  </si>
  <si>
    <t>Eismo saugos priemonės diegimas Kaišiadorių rajono savivaldybėje prie kelio Nr.1808</t>
  </si>
  <si>
    <t>Suėjus paraiškos pateikimo terminui projektas turi atitikti aprašo 28.1-28.5 punktuose nurodytas parengtumo sąlygas.</t>
  </si>
  <si>
    <t>Šeštokų 1-osios g. ir Alyvų 1-osios g. Kaune statyba</t>
  </si>
  <si>
    <t>PATVIRTINTA
Kauno regiono plėtros tarybos 
2016 m. rugsėjo 29 d. sprendimu Nr. 51/2S-50</t>
  </si>
  <si>
    <t>19.</t>
  </si>
  <si>
    <t>20.</t>
  </si>
  <si>
    <t xml:space="preserve">Radvilėnų plento (nuo A. Baranausko g. iki Zoologijos sodo pabaigos) rekonstrukcija  </t>
  </si>
  <si>
    <t>21.</t>
  </si>
  <si>
    <t>Eismo saugos įrenginių rekonstrukcija Savanorių prospekte</t>
  </si>
  <si>
    <t xml:space="preserve">2014–2020 METŲ EUROPOS SĄJUNGOS FONDŲ INVESTICIJŲ VEIKSMŲ PROGRAMOS PRIEMONĖS NR. 06.2.1-TID-R-511 „VIETINIŲ KELIŲ VYSTYMAS“ </t>
  </si>
  <si>
    <t>Aleksoto gatvių rekonstravimas (Kalvarijos g., Vyčio Kryžiaus g., K. Sprangausko g., J. Petruičio g., J. Čapliko g., Pabrėžos g. , Vilties g.)</t>
  </si>
  <si>
    <t>Eismo saugos ir aplinkos apsaugos priemonių diegimas Kauno rajono keliuose</t>
  </si>
  <si>
    <t xml:space="preserve">                                                             IŠ EUROPOS SĄJUNGOS STRUKTŪRINIŲ FONDŲ LĖŠŲ SIŪLOMŲ BENDRAI FINANSUOTI KAUNO REGIONO PROJEKTŲ SĄRAŠAS </t>
  </si>
  <si>
    <t>(Kauno regiono plėtros tarybos 
2018 m. kovo 20 d. sprendimo Nr. 51/2S-18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</si>
</sst>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5" fillId="0" borderId="0" xfId="1" applyFont="1" applyFill="1" applyAlignment="1">
      <alignment horizontal="left"/>
    </xf>
    <xf numFmtId="4" fontId="2" fillId="0" borderId="0" xfId="0" applyNumberFormat="1" applyFont="1"/>
    <xf numFmtId="4" fontId="10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2" fillId="3" borderId="0" xfId="1" applyFont="1" applyFill="1" applyAlignment="1">
      <alignment horizontal="left"/>
    </xf>
    <xf numFmtId="4" fontId="2" fillId="0" borderId="1" xfId="0" applyNumberFormat="1" applyFont="1" applyFill="1" applyBorder="1" applyAlignment="1">
      <alignment vertical="top" wrapText="1"/>
    </xf>
    <xf numFmtId="0" fontId="2" fillId="4" borderId="0" xfId="1" applyFont="1" applyFill="1" applyAlignment="1">
      <alignment horizontal="left"/>
    </xf>
    <xf numFmtId="0" fontId="2" fillId="3" borderId="0" xfId="0" applyFont="1" applyFill="1"/>
    <xf numFmtId="164" fontId="2" fillId="0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6" fillId="0" borderId="0" xfId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3" fillId="0" borderId="2" xfId="1" applyFont="1" applyBorder="1" applyAlignment="1">
      <alignment horizontal="right"/>
    </xf>
    <xf numFmtId="0" fontId="4" fillId="0" borderId="0" xfId="1" applyFont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horizontal="right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70" zoomScaleNormal="70" workbookViewId="0">
      <selection activeCell="J53" sqref="J5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28515625" style="3" customWidth="1"/>
    <col min="4" max="4" width="20" style="3" customWidth="1"/>
    <col min="5" max="5" width="15.5703125" style="3" customWidth="1"/>
    <col min="6" max="6" width="15.85546875" style="3" customWidth="1"/>
    <col min="7" max="7" width="13.140625" style="3" customWidth="1"/>
    <col min="8" max="8" width="16.140625" style="3" customWidth="1"/>
    <col min="9" max="9" width="14.42578125" style="3" customWidth="1"/>
    <col min="10" max="10" width="11.7109375" style="3" customWidth="1"/>
    <col min="11" max="11" width="12.140625" style="3" customWidth="1"/>
    <col min="12" max="12" width="14.28515625" style="3" customWidth="1"/>
    <col min="13" max="13" width="42.140625" style="3" customWidth="1"/>
    <col min="14" max="14" width="12.85546875" style="9" customWidth="1"/>
    <col min="15" max="16384" width="9.140625" style="9"/>
  </cols>
  <sheetData>
    <row r="1" spans="2:13" ht="51.75" customHeight="1" x14ac:dyDescent="0.25">
      <c r="B1" s="14"/>
      <c r="C1" s="14"/>
      <c r="D1" s="14"/>
      <c r="E1" s="14"/>
      <c r="F1" s="14"/>
      <c r="G1" s="14"/>
      <c r="H1" s="14"/>
      <c r="J1" s="33" t="s">
        <v>82</v>
      </c>
      <c r="K1" s="34"/>
      <c r="L1" s="34"/>
      <c r="M1" s="34"/>
    </row>
    <row r="2" spans="2:13" hidden="1" x14ac:dyDescent="0.25">
      <c r="B2" s="14"/>
      <c r="C2" s="14"/>
      <c r="D2" s="14"/>
      <c r="E2" s="14"/>
      <c r="F2" s="14"/>
      <c r="G2" s="14"/>
      <c r="H2" s="14"/>
      <c r="I2" s="15"/>
      <c r="J2" s="35" t="s">
        <v>20</v>
      </c>
      <c r="K2" s="34"/>
      <c r="L2" s="34"/>
      <c r="M2" s="34"/>
    </row>
    <row r="3" spans="2:13" hidden="1" x14ac:dyDescent="0.25">
      <c r="B3" s="14"/>
      <c r="C3" s="14"/>
      <c r="D3" s="14"/>
      <c r="E3" s="14"/>
      <c r="F3" s="14"/>
      <c r="G3" s="14"/>
      <c r="H3" s="14"/>
      <c r="I3" s="15"/>
      <c r="J3" s="15" t="s">
        <v>36</v>
      </c>
      <c r="K3" s="15"/>
      <c r="L3" s="15"/>
      <c r="M3" s="15"/>
    </row>
    <row r="4" spans="2:13" hidden="1" x14ac:dyDescent="0.25">
      <c r="B4" s="14"/>
      <c r="C4" s="14"/>
      <c r="D4" s="14"/>
      <c r="E4" s="14"/>
      <c r="F4" s="14"/>
      <c r="G4" s="14"/>
      <c r="H4" s="14"/>
      <c r="I4" s="15"/>
      <c r="J4" s="15" t="s">
        <v>43</v>
      </c>
      <c r="K4" s="15"/>
      <c r="L4" s="15"/>
      <c r="M4" s="15"/>
    </row>
    <row r="5" spans="2:13" hidden="1" x14ac:dyDescent="0.25">
      <c r="B5" s="14"/>
      <c r="C5" s="14"/>
      <c r="D5" s="14"/>
      <c r="E5" s="14"/>
      <c r="F5" s="14"/>
      <c r="G5" s="14"/>
      <c r="H5" s="14"/>
      <c r="I5" s="15"/>
      <c r="J5" s="15" t="s">
        <v>51</v>
      </c>
      <c r="K5" s="15"/>
      <c r="L5" s="15"/>
      <c r="M5" s="15"/>
    </row>
    <row r="6" spans="2:13" hidden="1" x14ac:dyDescent="0.25">
      <c r="B6" s="14"/>
      <c r="C6" s="14"/>
      <c r="D6" s="14"/>
      <c r="E6" s="14"/>
      <c r="F6" s="14"/>
      <c r="G6" s="14"/>
      <c r="H6" s="14"/>
      <c r="I6" s="15"/>
      <c r="J6" s="24" t="s">
        <v>62</v>
      </c>
      <c r="K6" s="24"/>
      <c r="L6" s="24"/>
      <c r="M6" s="24"/>
    </row>
    <row r="7" spans="2:13" hidden="1" x14ac:dyDescent="0.25">
      <c r="B7" s="14"/>
      <c r="C7" s="14"/>
      <c r="D7" s="14"/>
      <c r="E7" s="14"/>
      <c r="F7" s="14"/>
      <c r="G7" s="14"/>
      <c r="H7" s="14"/>
      <c r="I7" s="15"/>
      <c r="J7" s="24" t="s">
        <v>63</v>
      </c>
      <c r="K7" s="24"/>
      <c r="L7" s="24"/>
      <c r="M7" s="24"/>
    </row>
    <row r="8" spans="2:13" hidden="1" x14ac:dyDescent="0.25">
      <c r="B8" s="14"/>
      <c r="C8" s="14"/>
      <c r="D8" s="14"/>
      <c r="E8" s="14"/>
      <c r="F8" s="14"/>
      <c r="G8" s="14"/>
      <c r="H8" s="14"/>
      <c r="I8" s="15"/>
      <c r="J8" s="15" t="s">
        <v>75</v>
      </c>
      <c r="K8" s="15"/>
      <c r="L8" s="15"/>
      <c r="M8" s="15"/>
    </row>
    <row r="9" spans="2:13" hidden="1" x14ac:dyDescent="0.25">
      <c r="B9" s="14"/>
      <c r="C9" s="14"/>
      <c r="D9" s="14"/>
      <c r="E9" s="14"/>
      <c r="F9" s="14"/>
      <c r="G9" s="14"/>
      <c r="H9" s="14"/>
      <c r="I9" s="15"/>
      <c r="J9" s="26" t="s">
        <v>76</v>
      </c>
      <c r="K9" s="26"/>
      <c r="L9" s="26"/>
      <c r="M9" s="26"/>
    </row>
    <row r="10" spans="2:13" ht="36" customHeight="1" x14ac:dyDescent="0.25">
      <c r="B10" s="14"/>
      <c r="C10" s="14"/>
      <c r="D10" s="14"/>
      <c r="E10" s="14"/>
      <c r="F10" s="14"/>
      <c r="G10" s="14"/>
      <c r="H10" s="14"/>
      <c r="I10" s="15"/>
      <c r="J10" s="33" t="s">
        <v>92</v>
      </c>
      <c r="K10" s="33"/>
      <c r="L10" s="33"/>
      <c r="M10" s="33"/>
    </row>
    <row r="11" spans="2:13" x14ac:dyDescent="0.25">
      <c r="B11" s="14"/>
      <c r="C11" s="14"/>
      <c r="D11" s="14"/>
      <c r="E11" s="14"/>
      <c r="F11" s="14"/>
      <c r="G11" s="14"/>
      <c r="H11" s="14"/>
      <c r="I11" s="15"/>
      <c r="J11" s="19"/>
      <c r="K11" s="15"/>
      <c r="L11" s="15"/>
      <c r="M11" s="15"/>
    </row>
    <row r="12" spans="2:13" ht="15.75" customHeight="1" x14ac:dyDescent="0.25">
      <c r="B12" s="38" t="s">
        <v>21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2:13" x14ac:dyDescent="0.25">
      <c r="B13" s="38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2:13" ht="15.75" customHeight="1" x14ac:dyDescent="0.25">
      <c r="B14" s="51" t="s">
        <v>91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2:13" x14ac:dyDescent="0.25">
      <c r="B15" s="6"/>
      <c r="C15" s="6"/>
      <c r="D15" s="6"/>
      <c r="E15" s="6"/>
      <c r="F15" s="52"/>
      <c r="G15" s="52"/>
      <c r="H15" s="52"/>
      <c r="I15" s="52"/>
      <c r="J15" s="52"/>
      <c r="K15" s="52"/>
      <c r="L15" s="43"/>
      <c r="M15" s="44"/>
    </row>
    <row r="16" spans="2:13" x14ac:dyDescent="0.25">
      <c r="B16" s="6"/>
      <c r="C16" s="6"/>
      <c r="D16" s="6"/>
      <c r="E16" s="40">
        <v>42642</v>
      </c>
      <c r="F16" s="40"/>
      <c r="G16" s="46" t="s">
        <v>22</v>
      </c>
      <c r="H16" s="46"/>
      <c r="I16" s="7"/>
      <c r="J16" s="6"/>
      <c r="K16" s="6"/>
      <c r="L16" s="41"/>
      <c r="M16" s="42"/>
    </row>
    <row r="17" spans="1:13" x14ac:dyDescent="0.25">
      <c r="B17" s="1"/>
      <c r="C17" s="1"/>
      <c r="D17" s="1"/>
      <c r="E17" s="45"/>
      <c r="F17" s="45"/>
      <c r="G17" s="45"/>
      <c r="H17" s="45"/>
      <c r="I17" s="1"/>
      <c r="J17" s="1"/>
      <c r="K17" s="1"/>
      <c r="L17" s="1"/>
      <c r="M17" s="1"/>
    </row>
    <row r="18" spans="1:13" x14ac:dyDescent="0.25">
      <c r="B18" s="1"/>
      <c r="C18" s="1"/>
      <c r="D18" s="1"/>
      <c r="E18" s="8"/>
      <c r="F18" s="8"/>
      <c r="G18" s="8"/>
      <c r="H18" s="8"/>
      <c r="I18" s="1"/>
      <c r="J18" s="1"/>
      <c r="K18" s="1"/>
      <c r="L18" s="1"/>
      <c r="M18" s="1"/>
    </row>
    <row r="19" spans="1:13" ht="15" customHeight="1" x14ac:dyDescent="0.25">
      <c r="B19" s="37" t="s">
        <v>0</v>
      </c>
      <c r="C19" s="37" t="s">
        <v>5</v>
      </c>
      <c r="D19" s="37" t="s">
        <v>18</v>
      </c>
      <c r="E19" s="37" t="s">
        <v>14</v>
      </c>
      <c r="F19" s="37"/>
      <c r="G19" s="37"/>
      <c r="H19" s="37"/>
      <c r="I19" s="37"/>
      <c r="J19" s="37"/>
      <c r="K19" s="37"/>
      <c r="L19" s="37" t="s">
        <v>6</v>
      </c>
      <c r="M19" s="37" t="s">
        <v>19</v>
      </c>
    </row>
    <row r="20" spans="1:13" ht="31.5" customHeight="1" x14ac:dyDescent="0.25">
      <c r="B20" s="37"/>
      <c r="C20" s="37"/>
      <c r="D20" s="37"/>
      <c r="E20" s="37" t="s">
        <v>8</v>
      </c>
      <c r="F20" s="37" t="s">
        <v>3</v>
      </c>
      <c r="G20" s="37"/>
      <c r="H20" s="37" t="s">
        <v>1</v>
      </c>
      <c r="I20" s="37"/>
      <c r="J20" s="37"/>
      <c r="K20" s="37"/>
      <c r="L20" s="37"/>
      <c r="M20" s="37"/>
    </row>
    <row r="21" spans="1:13" x14ac:dyDescent="0.25">
      <c r="B21" s="37"/>
      <c r="C21" s="37"/>
      <c r="D21" s="37"/>
      <c r="E21" s="37"/>
      <c r="F21" s="37" t="s">
        <v>9</v>
      </c>
      <c r="G21" s="37" t="s">
        <v>4</v>
      </c>
      <c r="H21" s="37"/>
      <c r="I21" s="37"/>
      <c r="J21" s="37"/>
      <c r="K21" s="37"/>
      <c r="L21" s="37"/>
      <c r="M21" s="37"/>
    </row>
    <row r="22" spans="1:13" x14ac:dyDescent="0.25">
      <c r="B22" s="37"/>
      <c r="C22" s="37"/>
      <c r="D22" s="37"/>
      <c r="E22" s="37"/>
      <c r="F22" s="37"/>
      <c r="G22" s="37" t="s">
        <v>7</v>
      </c>
      <c r="H22" s="37" t="s">
        <v>16</v>
      </c>
      <c r="I22" s="37"/>
      <c r="J22" s="37"/>
      <c r="K22" s="37"/>
      <c r="L22" s="37"/>
      <c r="M22" s="37"/>
    </row>
    <row r="23" spans="1:13" ht="78" customHeight="1" x14ac:dyDescent="0.25">
      <c r="B23" s="37"/>
      <c r="C23" s="37"/>
      <c r="D23" s="37"/>
      <c r="E23" s="37"/>
      <c r="F23" s="37"/>
      <c r="G23" s="37"/>
      <c r="H23" s="2" t="s">
        <v>10</v>
      </c>
      <c r="I23" s="2" t="s">
        <v>13</v>
      </c>
      <c r="J23" s="2" t="s">
        <v>11</v>
      </c>
      <c r="K23" s="2" t="s">
        <v>12</v>
      </c>
      <c r="L23" s="37"/>
      <c r="M23" s="37"/>
    </row>
    <row r="24" spans="1:13" x14ac:dyDescent="0.25">
      <c r="B24" s="4">
        <v>1</v>
      </c>
      <c r="C24" s="4">
        <v>2</v>
      </c>
      <c r="D24" s="4">
        <v>3</v>
      </c>
      <c r="E24" s="4">
        <v>4</v>
      </c>
      <c r="F24" s="4">
        <v>5</v>
      </c>
      <c r="G24" s="4">
        <v>6</v>
      </c>
      <c r="H24" s="4">
        <v>7</v>
      </c>
      <c r="I24" s="4">
        <v>8</v>
      </c>
      <c r="J24" s="4">
        <v>9</v>
      </c>
      <c r="K24" s="4">
        <v>10</v>
      </c>
      <c r="L24" s="4">
        <v>11</v>
      </c>
      <c r="M24" s="4">
        <v>12</v>
      </c>
    </row>
    <row r="25" spans="1:13" ht="198" customHeight="1" x14ac:dyDescent="0.25">
      <c r="B25" s="16" t="s">
        <v>17</v>
      </c>
      <c r="C25" s="17" t="s">
        <v>24</v>
      </c>
      <c r="D25" s="18" t="s">
        <v>23</v>
      </c>
      <c r="E25" s="12">
        <f t="shared" ref="E25:E31" si="0">F25+G25+H25+I25+J25+K25</f>
        <v>1495093.12</v>
      </c>
      <c r="F25" s="12">
        <v>1149713.6000000001</v>
      </c>
      <c r="G25" s="12">
        <v>0</v>
      </c>
      <c r="H25" s="12">
        <v>0</v>
      </c>
      <c r="I25" s="12">
        <v>345379.52</v>
      </c>
      <c r="J25" s="12">
        <v>0</v>
      </c>
      <c r="K25" s="12">
        <v>0</v>
      </c>
      <c r="L25" s="28">
        <v>42674</v>
      </c>
      <c r="M25" s="13" t="s">
        <v>25</v>
      </c>
    </row>
    <row r="26" spans="1:13" ht="54" customHeight="1" x14ac:dyDescent="0.25">
      <c r="B26" s="16" t="s">
        <v>26</v>
      </c>
      <c r="C26" s="17" t="s">
        <v>29</v>
      </c>
      <c r="D26" s="21" t="s">
        <v>30</v>
      </c>
      <c r="E26" s="12">
        <f t="shared" si="0"/>
        <v>140466</v>
      </c>
      <c r="F26" s="12">
        <v>119396</v>
      </c>
      <c r="G26" s="12">
        <v>0</v>
      </c>
      <c r="H26" s="12">
        <v>0</v>
      </c>
      <c r="I26" s="12">
        <v>21070</v>
      </c>
      <c r="J26" s="12">
        <v>0</v>
      </c>
      <c r="K26" s="12">
        <v>0</v>
      </c>
      <c r="L26" s="28">
        <v>43280</v>
      </c>
      <c r="M26" s="13" t="s">
        <v>37</v>
      </c>
    </row>
    <row r="27" spans="1:13" ht="54" customHeight="1" x14ac:dyDescent="0.25">
      <c r="B27" s="16" t="s">
        <v>27</v>
      </c>
      <c r="C27" s="17" t="s">
        <v>29</v>
      </c>
      <c r="D27" s="21" t="s">
        <v>31</v>
      </c>
      <c r="E27" s="12">
        <f t="shared" si="0"/>
        <v>140466</v>
      </c>
      <c r="F27" s="12">
        <v>119396</v>
      </c>
      <c r="G27" s="12">
        <v>0</v>
      </c>
      <c r="H27" s="12">
        <v>0</v>
      </c>
      <c r="I27" s="12">
        <v>21070</v>
      </c>
      <c r="J27" s="12">
        <v>0</v>
      </c>
      <c r="K27" s="12">
        <v>0</v>
      </c>
      <c r="L27" s="28">
        <v>43311</v>
      </c>
      <c r="M27" s="13" t="s">
        <v>37</v>
      </c>
    </row>
    <row r="28" spans="1:13" ht="52.5" customHeight="1" x14ac:dyDescent="0.25">
      <c r="B28" s="16" t="s">
        <v>28</v>
      </c>
      <c r="C28" s="17" t="s">
        <v>29</v>
      </c>
      <c r="D28" s="21" t="s">
        <v>32</v>
      </c>
      <c r="E28" s="12">
        <f t="shared" si="0"/>
        <v>272822</v>
      </c>
      <c r="F28" s="12">
        <v>231898</v>
      </c>
      <c r="G28" s="12">
        <v>0</v>
      </c>
      <c r="H28" s="12">
        <v>0</v>
      </c>
      <c r="I28" s="12">
        <v>40924</v>
      </c>
      <c r="J28" s="12">
        <v>0</v>
      </c>
      <c r="K28" s="12">
        <v>0</v>
      </c>
      <c r="L28" s="29">
        <v>43130</v>
      </c>
      <c r="M28" s="13" t="s">
        <v>37</v>
      </c>
    </row>
    <row r="29" spans="1:13" ht="54" customHeight="1" x14ac:dyDescent="0.25">
      <c r="B29" s="16" t="s">
        <v>33</v>
      </c>
      <c r="C29" s="17" t="s">
        <v>34</v>
      </c>
      <c r="D29" s="21" t="s">
        <v>35</v>
      </c>
      <c r="E29" s="12">
        <f>F29+I29</f>
        <v>568410.04999999993</v>
      </c>
      <c r="F29" s="12">
        <v>483148.54</v>
      </c>
      <c r="G29" s="12">
        <v>0</v>
      </c>
      <c r="H29" s="12">
        <v>0</v>
      </c>
      <c r="I29" s="12">
        <v>85261.51</v>
      </c>
      <c r="J29" s="12">
        <v>0</v>
      </c>
      <c r="K29" s="12">
        <v>0</v>
      </c>
      <c r="L29" s="28">
        <v>42705</v>
      </c>
      <c r="M29" s="13" t="s">
        <v>38</v>
      </c>
    </row>
    <row r="30" spans="1:13" ht="69" customHeight="1" x14ac:dyDescent="0.25">
      <c r="B30" s="16" t="s">
        <v>39</v>
      </c>
      <c r="C30" s="17" t="s">
        <v>41</v>
      </c>
      <c r="D30" s="21" t="s">
        <v>40</v>
      </c>
      <c r="E30" s="12">
        <f t="shared" si="0"/>
        <v>171874.03999999998</v>
      </c>
      <c r="F30" s="12">
        <v>146092.93</v>
      </c>
      <c r="G30" s="12">
        <v>0</v>
      </c>
      <c r="H30" s="12">
        <v>0</v>
      </c>
      <c r="I30" s="12">
        <v>25781.11</v>
      </c>
      <c r="J30" s="12">
        <v>0</v>
      </c>
      <c r="K30" s="12">
        <v>0</v>
      </c>
      <c r="L30" s="28">
        <v>43007</v>
      </c>
      <c r="M30" s="13" t="s">
        <v>42</v>
      </c>
    </row>
    <row r="31" spans="1:13" ht="63" x14ac:dyDescent="0.25">
      <c r="B31" s="16" t="s">
        <v>44</v>
      </c>
      <c r="C31" s="17" t="s">
        <v>29</v>
      </c>
      <c r="D31" s="21" t="s">
        <v>46</v>
      </c>
      <c r="E31" s="12">
        <f t="shared" si="0"/>
        <v>261595.76</v>
      </c>
      <c r="F31" s="12">
        <v>222356.39</v>
      </c>
      <c r="G31" s="12">
        <v>0</v>
      </c>
      <c r="H31" s="12">
        <v>0</v>
      </c>
      <c r="I31" s="12">
        <v>39239.370000000003</v>
      </c>
      <c r="J31" s="12">
        <v>0</v>
      </c>
      <c r="K31" s="12">
        <v>0</v>
      </c>
      <c r="L31" s="28">
        <v>43007</v>
      </c>
      <c r="M31" s="13" t="s">
        <v>42</v>
      </c>
    </row>
    <row r="32" spans="1:13" ht="63" x14ac:dyDescent="0.25">
      <c r="A32" s="9"/>
      <c r="B32" s="22" t="s">
        <v>45</v>
      </c>
      <c r="C32" s="17" t="s">
        <v>29</v>
      </c>
      <c r="D32" s="21" t="s">
        <v>47</v>
      </c>
      <c r="E32" s="12">
        <f t="shared" ref="E32:E41" si="1">F32+G32+H32+I32+J32+K32</f>
        <v>207285</v>
      </c>
      <c r="F32" s="23">
        <v>176192</v>
      </c>
      <c r="G32" s="23">
        <v>0</v>
      </c>
      <c r="H32" s="23">
        <v>0</v>
      </c>
      <c r="I32" s="23">
        <v>31093</v>
      </c>
      <c r="J32" s="23">
        <v>0</v>
      </c>
      <c r="K32" s="23">
        <v>0</v>
      </c>
      <c r="L32" s="28">
        <v>43251</v>
      </c>
      <c r="M32" s="13" t="s">
        <v>42</v>
      </c>
    </row>
    <row r="33" spans="1:17" ht="63" x14ac:dyDescent="0.25">
      <c r="A33" s="9"/>
      <c r="B33" s="22" t="s">
        <v>48</v>
      </c>
      <c r="C33" s="17" t="s">
        <v>49</v>
      </c>
      <c r="D33" s="21" t="s">
        <v>50</v>
      </c>
      <c r="E33" s="12">
        <f t="shared" si="1"/>
        <v>283535</v>
      </c>
      <c r="F33" s="23">
        <v>241004.75</v>
      </c>
      <c r="G33" s="23">
        <v>0</v>
      </c>
      <c r="H33" s="23">
        <v>0</v>
      </c>
      <c r="I33" s="23">
        <v>42530.25</v>
      </c>
      <c r="J33" s="23">
        <v>0</v>
      </c>
      <c r="K33" s="23">
        <v>0</v>
      </c>
      <c r="L33" s="28">
        <v>43281</v>
      </c>
      <c r="M33" s="13" t="s">
        <v>42</v>
      </c>
    </row>
    <row r="34" spans="1:17" ht="119.25" customHeight="1" x14ac:dyDescent="0.25">
      <c r="A34" s="9"/>
      <c r="B34" s="22" t="s">
        <v>53</v>
      </c>
      <c r="C34" s="17" t="s">
        <v>49</v>
      </c>
      <c r="D34" s="25" t="s">
        <v>54</v>
      </c>
      <c r="E34" s="12">
        <f t="shared" si="1"/>
        <v>222000</v>
      </c>
      <c r="F34" s="23">
        <v>188700</v>
      </c>
      <c r="G34" s="23">
        <v>0</v>
      </c>
      <c r="H34" s="23">
        <v>0</v>
      </c>
      <c r="I34" s="23">
        <v>33300</v>
      </c>
      <c r="J34" s="23">
        <v>0</v>
      </c>
      <c r="K34" s="23">
        <v>0</v>
      </c>
      <c r="L34" s="28">
        <v>43281</v>
      </c>
      <c r="M34" s="16" t="s">
        <v>42</v>
      </c>
    </row>
    <row r="35" spans="1:17" ht="99.75" customHeight="1" x14ac:dyDescent="0.25">
      <c r="A35" s="9"/>
      <c r="B35" s="30" t="s">
        <v>52</v>
      </c>
      <c r="C35" s="17" t="s">
        <v>57</v>
      </c>
      <c r="D35" s="25" t="s">
        <v>58</v>
      </c>
      <c r="E35" s="12">
        <f t="shared" si="1"/>
        <v>1103450</v>
      </c>
      <c r="F35" s="23">
        <v>776916.58</v>
      </c>
      <c r="G35" s="23">
        <v>0</v>
      </c>
      <c r="H35" s="23">
        <v>0</v>
      </c>
      <c r="I35" s="23">
        <v>257981.95</v>
      </c>
      <c r="J35" s="23">
        <v>68551.47</v>
      </c>
      <c r="K35" s="23">
        <v>0</v>
      </c>
      <c r="L35" s="28">
        <v>43281</v>
      </c>
      <c r="M35" s="16" t="s">
        <v>59</v>
      </c>
    </row>
    <row r="36" spans="1:17" ht="98.25" customHeight="1" x14ac:dyDescent="0.25">
      <c r="A36" s="9"/>
      <c r="B36" s="30" t="s">
        <v>55</v>
      </c>
      <c r="C36" s="17" t="s">
        <v>60</v>
      </c>
      <c r="D36" s="25" t="s">
        <v>71</v>
      </c>
      <c r="E36" s="12">
        <f t="shared" si="1"/>
        <v>100000</v>
      </c>
      <c r="F36" s="23">
        <v>35698</v>
      </c>
      <c r="G36" s="23">
        <v>0</v>
      </c>
      <c r="H36" s="23">
        <v>0</v>
      </c>
      <c r="I36" s="23">
        <v>64302</v>
      </c>
      <c r="J36" s="23">
        <v>0</v>
      </c>
      <c r="K36" s="23">
        <v>0</v>
      </c>
      <c r="L36" s="28">
        <v>43100</v>
      </c>
      <c r="M36" s="16" t="s">
        <v>61</v>
      </c>
    </row>
    <row r="37" spans="1:17" ht="85.5" customHeight="1" x14ac:dyDescent="0.25">
      <c r="A37" s="9"/>
      <c r="B37" s="30" t="s">
        <v>56</v>
      </c>
      <c r="C37" s="17" t="s">
        <v>29</v>
      </c>
      <c r="D37" s="25" t="s">
        <v>66</v>
      </c>
      <c r="E37" s="12">
        <f t="shared" si="1"/>
        <v>536350</v>
      </c>
      <c r="F37" s="23">
        <v>455897</v>
      </c>
      <c r="G37" s="23">
        <v>0</v>
      </c>
      <c r="H37" s="23">
        <v>0</v>
      </c>
      <c r="I37" s="23">
        <v>80453</v>
      </c>
      <c r="J37" s="23">
        <v>0</v>
      </c>
      <c r="K37" s="23">
        <v>0</v>
      </c>
      <c r="L37" s="28">
        <v>43251</v>
      </c>
      <c r="M37" s="16" t="s">
        <v>64</v>
      </c>
    </row>
    <row r="38" spans="1:17" ht="115.5" customHeight="1" x14ac:dyDescent="0.25">
      <c r="A38" s="9"/>
      <c r="B38" s="30" t="s">
        <v>65</v>
      </c>
      <c r="C38" s="17" t="s">
        <v>68</v>
      </c>
      <c r="D38" s="25" t="s">
        <v>69</v>
      </c>
      <c r="E38" s="12">
        <f t="shared" si="1"/>
        <v>1761987.06</v>
      </c>
      <c r="F38" s="23">
        <v>1497689</v>
      </c>
      <c r="G38" s="23">
        <v>0</v>
      </c>
      <c r="H38" s="23">
        <v>0</v>
      </c>
      <c r="I38" s="23">
        <v>259146.6</v>
      </c>
      <c r="J38" s="23">
        <v>5151.46</v>
      </c>
      <c r="K38" s="23">
        <v>0</v>
      </c>
      <c r="L38" s="28">
        <v>42921</v>
      </c>
      <c r="M38" s="16" t="s">
        <v>70</v>
      </c>
    </row>
    <row r="39" spans="1:17" ht="84" customHeight="1" x14ac:dyDescent="0.25">
      <c r="A39" s="9"/>
      <c r="B39" s="30" t="s">
        <v>67</v>
      </c>
      <c r="C39" s="17" t="s">
        <v>60</v>
      </c>
      <c r="D39" s="25" t="s">
        <v>74</v>
      </c>
      <c r="E39" s="12">
        <f t="shared" si="1"/>
        <v>70405.47</v>
      </c>
      <c r="F39" s="23">
        <v>35698</v>
      </c>
      <c r="G39" s="23">
        <v>0</v>
      </c>
      <c r="H39" s="23">
        <v>0</v>
      </c>
      <c r="I39" s="23">
        <v>34707.47</v>
      </c>
      <c r="J39" s="23">
        <v>0</v>
      </c>
      <c r="K39" s="23">
        <v>0</v>
      </c>
      <c r="L39" s="28">
        <v>43100</v>
      </c>
      <c r="M39" s="16" t="s">
        <v>73</v>
      </c>
    </row>
    <row r="40" spans="1:17" s="27" customFormat="1" ht="87.75" customHeight="1" x14ac:dyDescent="0.25">
      <c r="B40" s="30" t="s">
        <v>72</v>
      </c>
      <c r="C40" s="17" t="s">
        <v>57</v>
      </c>
      <c r="D40" s="25" t="s">
        <v>79</v>
      </c>
      <c r="E40" s="12">
        <f t="shared" si="1"/>
        <v>375452.99</v>
      </c>
      <c r="F40" s="23">
        <v>319135.03999999998</v>
      </c>
      <c r="G40" s="23">
        <v>0</v>
      </c>
      <c r="H40" s="23">
        <v>28158.97</v>
      </c>
      <c r="I40" s="23">
        <v>28158.98</v>
      </c>
      <c r="J40" s="23">
        <v>0</v>
      </c>
      <c r="K40" s="23">
        <v>0</v>
      </c>
      <c r="L40" s="28">
        <v>43252</v>
      </c>
      <c r="M40" s="16" t="s">
        <v>80</v>
      </c>
    </row>
    <row r="41" spans="1:17" s="27" customFormat="1" ht="54" customHeight="1" x14ac:dyDescent="0.25">
      <c r="B41" s="30" t="s">
        <v>77</v>
      </c>
      <c r="C41" s="17" t="s">
        <v>60</v>
      </c>
      <c r="D41" s="25" t="s">
        <v>81</v>
      </c>
      <c r="E41" s="12">
        <f t="shared" si="1"/>
        <v>1112904.0699999998</v>
      </c>
      <c r="F41" s="23">
        <v>252000</v>
      </c>
      <c r="G41" s="23">
        <v>0</v>
      </c>
      <c r="H41" s="23">
        <v>0</v>
      </c>
      <c r="I41" s="23">
        <v>860904.07</v>
      </c>
      <c r="J41" s="23">
        <v>0</v>
      </c>
      <c r="K41" s="23">
        <v>0</v>
      </c>
      <c r="L41" s="28">
        <v>43281</v>
      </c>
      <c r="M41" s="16" t="s">
        <v>80</v>
      </c>
    </row>
    <row r="42" spans="1:17" s="27" customFormat="1" ht="86.25" customHeight="1" x14ac:dyDescent="0.25">
      <c r="B42" s="30" t="s">
        <v>78</v>
      </c>
      <c r="C42" s="31" t="s">
        <v>60</v>
      </c>
      <c r="D42" s="32" t="s">
        <v>85</v>
      </c>
      <c r="E42" s="12">
        <f>F42+G42+H42+I42+J42+K42</f>
        <v>795018.16999999993</v>
      </c>
      <c r="F42" s="23">
        <v>360000</v>
      </c>
      <c r="G42" s="23">
        <v>0</v>
      </c>
      <c r="H42" s="23">
        <v>0</v>
      </c>
      <c r="I42" s="23">
        <v>435018.17</v>
      </c>
      <c r="J42" s="23">
        <v>0</v>
      </c>
      <c r="K42" s="23">
        <v>0</v>
      </c>
      <c r="L42" s="28">
        <v>43190</v>
      </c>
      <c r="M42" s="16" t="s">
        <v>80</v>
      </c>
    </row>
    <row r="43" spans="1:17" s="27" customFormat="1" ht="86.25" customHeight="1" x14ac:dyDescent="0.25">
      <c r="B43" s="30" t="s">
        <v>83</v>
      </c>
      <c r="C43" s="31" t="s">
        <v>60</v>
      </c>
      <c r="D43" s="32" t="s">
        <v>87</v>
      </c>
      <c r="E43" s="12">
        <f>F43+G43+H43+I43+J43+K43</f>
        <v>974461</v>
      </c>
      <c r="F43" s="23">
        <v>293760</v>
      </c>
      <c r="G43" s="23">
        <v>0</v>
      </c>
      <c r="H43" s="23">
        <v>0</v>
      </c>
      <c r="I43" s="23">
        <v>680701</v>
      </c>
      <c r="J43" s="23">
        <v>0</v>
      </c>
      <c r="K43" s="23">
        <v>0</v>
      </c>
      <c r="L43" s="28">
        <v>43131</v>
      </c>
      <c r="M43" s="16" t="s">
        <v>80</v>
      </c>
    </row>
    <row r="44" spans="1:17" s="27" customFormat="1" ht="151.5" customHeight="1" x14ac:dyDescent="0.25">
      <c r="B44" s="30" t="s">
        <v>84</v>
      </c>
      <c r="C44" s="31" t="s">
        <v>60</v>
      </c>
      <c r="D44" s="32" t="s">
        <v>89</v>
      </c>
      <c r="E44" s="12">
        <f>F44+G44+H44+I44+J44+K44</f>
        <v>8223977</v>
      </c>
      <c r="F44" s="23">
        <v>2873977</v>
      </c>
      <c r="G44" s="23">
        <v>0</v>
      </c>
      <c r="H44" s="23">
        <v>0</v>
      </c>
      <c r="I44" s="23">
        <v>5350000</v>
      </c>
      <c r="J44" s="23">
        <v>0</v>
      </c>
      <c r="K44" s="23">
        <v>0</v>
      </c>
      <c r="L44" s="28">
        <v>43434</v>
      </c>
      <c r="M44" s="16" t="s">
        <v>80</v>
      </c>
    </row>
    <row r="45" spans="1:17" s="27" customFormat="1" ht="151.5" customHeight="1" x14ac:dyDescent="0.25">
      <c r="B45" s="30" t="s">
        <v>86</v>
      </c>
      <c r="C45" s="31" t="s">
        <v>34</v>
      </c>
      <c r="D45" s="32" t="s">
        <v>90</v>
      </c>
      <c r="E45" s="12">
        <f>F45+G45+H45+I45+J45+K45</f>
        <v>584455.17000000004</v>
      </c>
      <c r="F45" s="23">
        <v>496786.89</v>
      </c>
      <c r="G45" s="23">
        <v>0</v>
      </c>
      <c r="H45" s="23">
        <v>0</v>
      </c>
      <c r="I45" s="23">
        <v>87668.28</v>
      </c>
      <c r="J45" s="23">
        <v>0</v>
      </c>
      <c r="K45" s="23">
        <v>0</v>
      </c>
      <c r="L45" s="28">
        <v>43283</v>
      </c>
      <c r="M45" s="16" t="s">
        <v>80</v>
      </c>
    </row>
    <row r="46" spans="1:17" ht="24" customHeight="1" x14ac:dyDescent="0.25">
      <c r="B46" s="50" t="s">
        <v>2</v>
      </c>
      <c r="C46" s="50"/>
      <c r="D46" s="50"/>
      <c r="E46" s="36">
        <f>SUM(E25:E45)</f>
        <v>19402007.899999999</v>
      </c>
      <c r="F46" s="36">
        <f t="shared" ref="F46:K46" si="2">SUM(F25:F45)</f>
        <v>10475455.720000003</v>
      </c>
      <c r="G46" s="36">
        <f t="shared" si="2"/>
        <v>0</v>
      </c>
      <c r="H46" s="36">
        <f t="shared" si="2"/>
        <v>28158.97</v>
      </c>
      <c r="I46" s="36">
        <f t="shared" si="2"/>
        <v>8824690.2799999993</v>
      </c>
      <c r="J46" s="36">
        <f t="shared" si="2"/>
        <v>73702.930000000008</v>
      </c>
      <c r="K46" s="36">
        <f t="shared" si="2"/>
        <v>0</v>
      </c>
      <c r="L46" s="49"/>
      <c r="M46" s="49"/>
    </row>
    <row r="47" spans="1:17" s="10" customFormat="1" x14ac:dyDescent="0.25">
      <c r="A47" s="5"/>
      <c r="B47" s="50"/>
      <c r="C47" s="50"/>
      <c r="D47" s="50"/>
      <c r="E47" s="36"/>
      <c r="F47" s="36"/>
      <c r="G47" s="36"/>
      <c r="H47" s="36"/>
      <c r="I47" s="36"/>
      <c r="J47" s="36"/>
      <c r="K47" s="36"/>
      <c r="L47" s="49"/>
      <c r="M47" s="49"/>
      <c r="Q47" s="11"/>
    </row>
    <row r="48" spans="1:17" ht="36" customHeight="1" x14ac:dyDescent="0.25">
      <c r="B48" s="47" t="s">
        <v>15</v>
      </c>
      <c r="C48" s="47"/>
      <c r="D48" s="47"/>
      <c r="E48" s="47"/>
      <c r="F48" s="48">
        <v>11819817</v>
      </c>
      <c r="G48" s="48"/>
      <c r="H48" s="48"/>
      <c r="I48" s="48"/>
      <c r="J48" s="48"/>
      <c r="K48" s="48"/>
      <c r="L48" s="48"/>
      <c r="M48" s="48"/>
    </row>
    <row r="50" spans="6:7" x14ac:dyDescent="0.25">
      <c r="F50" s="20"/>
      <c r="G50" s="20"/>
    </row>
    <row r="51" spans="6:7" x14ac:dyDescent="0.25">
      <c r="G51" s="20"/>
    </row>
    <row r="52" spans="6:7" x14ac:dyDescent="0.25">
      <c r="F52" s="20"/>
      <c r="G52" s="20"/>
    </row>
    <row r="54" spans="6:7" x14ac:dyDescent="0.25">
      <c r="F54" s="20"/>
    </row>
  </sheetData>
  <mergeCells count="36">
    <mergeCell ref="J10:M10"/>
    <mergeCell ref="B14:M14"/>
    <mergeCell ref="G22:G23"/>
    <mergeCell ref="E20:E23"/>
    <mergeCell ref="H22:K22"/>
    <mergeCell ref="F21:F23"/>
    <mergeCell ref="L19:L23"/>
    <mergeCell ref="H20:K20"/>
    <mergeCell ref="D19:D23"/>
    <mergeCell ref="F15:K15"/>
    <mergeCell ref="M19:M23"/>
    <mergeCell ref="E17:H17"/>
    <mergeCell ref="G16:H16"/>
    <mergeCell ref="F20:G20"/>
    <mergeCell ref="B48:E48"/>
    <mergeCell ref="F48:M48"/>
    <mergeCell ref="E46:E47"/>
    <mergeCell ref="L46:M47"/>
    <mergeCell ref="B46:D47"/>
    <mergeCell ref="K46:K47"/>
    <mergeCell ref="J1:M1"/>
    <mergeCell ref="J2:M2"/>
    <mergeCell ref="F46:F47"/>
    <mergeCell ref="G46:G47"/>
    <mergeCell ref="H46:H47"/>
    <mergeCell ref="I46:I47"/>
    <mergeCell ref="J46:J47"/>
    <mergeCell ref="E19:K19"/>
    <mergeCell ref="B12:M12"/>
    <mergeCell ref="G21:K21"/>
    <mergeCell ref="E16:F16"/>
    <mergeCell ref="L16:M16"/>
    <mergeCell ref="B13:M13"/>
    <mergeCell ref="B19:B23"/>
    <mergeCell ref="L15:M15"/>
    <mergeCell ref="C19:C23"/>
  </mergeCells>
  <pageMargins left="0.23622047244094491" right="0.23622047244094491" top="0.74803149606299213" bottom="0.48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2016-09-29</vt:lpstr>
      <vt:lpstr>'2016-09-29'!Print_Titles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2018-02-20T13:54:43Z</cp:lastPrinted>
  <dcterms:created xsi:type="dcterms:W3CDTF">2013-02-28T07:13:39Z</dcterms:created>
  <dcterms:modified xsi:type="dcterms:W3CDTF">2018-09-03T10:44:11Z</dcterms:modified>
</cp:coreProperties>
</file>