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7. Šiauliai 019, 516,904,905\"/>
    </mc:Choice>
  </mc:AlternateContent>
  <bookViews>
    <workbookView xWindow="3540" yWindow="3540" windowWidth="21600" windowHeight="11385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F29" i="1" s="1"/>
  <c r="E28" i="1"/>
  <c r="E27" i="1"/>
  <c r="E26" i="1"/>
  <c r="E25" i="1"/>
  <c r="E24" i="1"/>
  <c r="E23" i="1"/>
  <c r="F22" i="1"/>
  <c r="F21" i="1"/>
  <c r="E22" i="1" l="1"/>
  <c r="E21" i="1"/>
</calcChain>
</file>

<file path=xl/sharedStrings.xml><?xml version="1.0" encoding="utf-8"?>
<sst xmlns="http://schemas.openxmlformats.org/spreadsheetml/2006/main" count="86" uniqueCount="60">
  <si>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</si>
  <si>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</si>
  <si>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</si>
  <si>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</si>
  <si>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</si>
  <si>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</si>
  <si>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2016-10-28</t>
  </si>
  <si>
    <t>Nr.</t>
  </si>
  <si>
    <t>07.1.1-CPVA-R-904-61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</si>
  <si>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</si>
  <si>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</si>
  <si>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</si>
  <si>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</si>
  <si>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</si>
  <si>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</si>
  <si>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</si>
  <si>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</si>
  <si>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</si>
  <si>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</si>
  <si>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</si>
  <si>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</si>
  <si>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</si>
  <si>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</si>
  <si>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</si>
  <si>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</si>
  <si>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</si>
  <si>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</si>
  <si>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</si>
  <si>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</si>
  <si>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</si>
  <si>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</si>
  <si>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</si>
  <si>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</si>
  <si>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</si>
  <si>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</si>
  <si>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</si>
  <si>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</si>
  <si>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</si>
  <si>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Šiaulių miesto savivaldybės administracija</t>
  </si>
  <si>
    <t>Prisikėlimo aikštės, jos jungčių ir prieigų rekonstrukcija</t>
  </si>
  <si>
    <t>2.</t>
  </si>
  <si>
    <t>"Saulės laikrodžio" aikštės kapitalinis remontas</t>
  </si>
  <si>
    <t>3.</t>
  </si>
  <si>
    <t>Vilniaus gatvės pėsčiųjų bulvaro ir amfiteatro rekonstrukcija</t>
  </si>
  <si>
    <t>Projekto parengtumui taikomi reikalavimai numatyti PFSA 24.2.1-24.2.3 punktuose įvykdyti. Patvirtinta projektavimo užduotis, išduotos prisijungimo sąlygos bei specialieji reikalavimai (pradėtas techninio projekto rengimo paslaugos vykdymas).</t>
  </si>
  <si>
    <t>4.</t>
  </si>
  <si>
    <t>Šiaulių miesto Centrinio ir Didždvario parkų bei jų prieigų sutvarkymas</t>
  </si>
  <si>
    <t>5.</t>
  </si>
  <si>
    <t>Aušros alėjos (nuo Žemaitės g. iki Varpo g.) viešųjų pastatų ir viešųjų erdvių prieigų rekonstrukcija</t>
  </si>
  <si>
    <t>6.</t>
  </si>
  <si>
    <t>Talkšos ežero pakrantės plėtra</t>
  </si>
  <si>
    <t>Projekto parengtumui taikomi reikalavimai numatyti PFSA 24.2.1-24.2.3 punktuose įvykdyti. Rengiama techninio projekto projektavimo užduotis, iki paraiškos pateikimo bus išduotos prisijungimo sąlygos bei specialieji reikalavimai.</t>
  </si>
  <si>
    <t>7.</t>
  </si>
  <si>
    <t>P. Višinskio gatvės viešųjų erdvių pritaikymas jaunimo poreikiams</t>
  </si>
  <si>
    <t>8.</t>
  </si>
  <si>
    <t>Viešųjų erdvių ir gyvenamosios aplinkos gerinimas teritorijoje, besiribojančioje su Draugystės prospektu, Vytauto gatve, P. Višinskio gatve ir Dubijos</t>
  </si>
  <si>
    <t>Projekto parengtumui taikomi reikalavimai numatyti PFSA 24.2.1-24.2.3 punktuose įvykdyti. Patvirtinta projektavimo užduotis, išduotos prisijungimo sąlygos bei specialieji reikalavimai, planuojama, kad iki paraiškos pateikimo termino, techniniai projektai bus parengti.</t>
  </si>
  <si>
    <t>IŠ VISO:</t>
  </si>
  <si>
    <t>Regionui numatytas ES struktūrinių fondų lėšų limitas:</t>
  </si>
  <si>
    <t xml:space="preserve">PATVIRTINTA:
Šiaulių regiono plėtros tarybos 2016 m. spalio  28 d. sprendimu Nr. 51/5S-56
Šiaulių regiono plėtros tarybos 2022 m. balandžio 4 d. sprendimo Nr. ŠR/TS-26    redakcija).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</si>
</sst>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9" fillId="0" borderId="20" xfId="1" applyNumberFormat="1" applyFont="1" applyFill="1" applyBorder="1" applyAlignment="1">
      <alignment vertical="top" wrapText="1" readingOrder="1"/>
    </xf>
    <xf numFmtId="0" fontId="12" fillId="0" borderId="23" xfId="0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vertical="top" wrapText="1" readingOrder="1"/>
    </xf>
    <xf numFmtId="0" fontId="1" fillId="0" borderId="24" xfId="1" applyNumberFormat="1" applyFont="1" applyFill="1" applyBorder="1" applyAlignment="1">
      <alignment vertical="top" wrapText="1"/>
    </xf>
    <xf numFmtId="0" fontId="9" fillId="0" borderId="24" xfId="1" applyNumberFormat="1" applyFont="1" applyFill="1" applyBorder="1" applyAlignment="1">
      <alignment vertical="top" wrapText="1" readingOrder="1"/>
    </xf>
    <xf numFmtId="0" fontId="1" fillId="0" borderId="25" xfId="1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4" fontId="12" fillId="0" borderId="5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20" xfId="1" applyNumberFormat="1" applyFont="1" applyFill="1" applyBorder="1" applyAlignment="1">
      <alignment vertical="top" wrapText="1" readingOrder="1"/>
    </xf>
    <xf numFmtId="0" fontId="1" fillId="0" borderId="21" xfId="1" applyNumberFormat="1" applyFont="1" applyFill="1" applyBorder="1" applyAlignment="1">
      <alignment vertical="top" wrapText="1"/>
    </xf>
    <xf numFmtId="0" fontId="1" fillId="0" borderId="22" xfId="1" applyNumberFormat="1" applyFont="1" applyFill="1" applyBorder="1" applyAlignment="1">
      <alignment vertical="top" wrapText="1"/>
    </xf>
    <xf numFmtId="0" fontId="9" fillId="0" borderId="20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tabSelected="1" workbookViewId="0">
      <selection activeCell="A2" sqref="A2:Q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4.5703125" customWidth="1"/>
    <col min="19" max="19" width="3" hidden="1" customWidth="1"/>
    <col min="20" max="20" width="22.140625" customWidth="1"/>
  </cols>
  <sheetData>
    <row r="1" spans="1:20" ht="17.25" customHeight="1" x14ac:dyDescent="0.25">
      <c r="R1" s="15"/>
    </row>
    <row r="2" spans="1:20" ht="62.25" customHeight="1" x14ac:dyDescent="0.25">
      <c r="A2" s="2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9" t="s">
        <v>59</v>
      </c>
      <c r="S2" s="23"/>
      <c r="T2" s="23"/>
    </row>
    <row r="3" spans="1:20" ht="17.100000000000001" customHeight="1" x14ac:dyDescent="0.25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9" t="s">
        <v>0</v>
      </c>
      <c r="S3" s="23"/>
      <c r="T3" s="23"/>
    </row>
    <row r="4" spans="1:20" ht="17.100000000000001" customHeight="1" x14ac:dyDescent="0.25">
      <c r="A4" s="30" t="s">
        <v>0</v>
      </c>
      <c r="B4" s="23"/>
      <c r="C4" s="23"/>
      <c r="D4" s="31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0</v>
      </c>
      <c r="T4" s="23"/>
    </row>
    <row r="5" spans="1:20" ht="17.100000000000001" customHeight="1" x14ac:dyDescent="0.25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7.100000000000001" customHeight="1" x14ac:dyDescent="0.25">
      <c r="A6" s="24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7.100000000000001" customHeight="1" x14ac:dyDescent="0.25">
      <c r="A7" s="30" t="s">
        <v>0</v>
      </c>
      <c r="B7" s="23"/>
      <c r="C7" s="23"/>
      <c r="D7" s="36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0" t="s">
        <v>0</v>
      </c>
      <c r="T7" s="23"/>
    </row>
    <row r="8" spans="1:20" ht="17.100000000000001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25">
      <c r="A9" s="37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" customHeight="1" x14ac:dyDescent="0.25">
      <c r="A10" s="3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7.100000000000001" customHeight="1" x14ac:dyDescent="0.25">
      <c r="A11" s="3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25">
      <c r="A12" s="30" t="s">
        <v>0</v>
      </c>
      <c r="B12" s="23"/>
      <c r="C12" s="23"/>
      <c r="D12" s="23"/>
      <c r="E12" s="23"/>
      <c r="F12" s="23"/>
      <c r="G12" s="23"/>
      <c r="H12" s="23"/>
      <c r="I12" s="35" t="s">
        <v>6</v>
      </c>
      <c r="J12" s="32"/>
      <c r="K12" s="1" t="s">
        <v>7</v>
      </c>
      <c r="L12" s="35" t="s">
        <v>8</v>
      </c>
      <c r="M12" s="32"/>
      <c r="N12" s="32"/>
      <c r="O12" s="30" t="s">
        <v>0</v>
      </c>
      <c r="P12" s="23"/>
      <c r="Q12" s="23"/>
      <c r="R12" s="23"/>
      <c r="S12" s="23"/>
      <c r="T12" s="2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8" t="s">
        <v>9</v>
      </c>
      <c r="B15" s="38" t="s">
        <v>10</v>
      </c>
      <c r="C15" s="38" t="s">
        <v>11</v>
      </c>
      <c r="D15" s="41"/>
      <c r="E15" s="38" t="s">
        <v>12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38" t="s">
        <v>13</v>
      </c>
      <c r="R15" s="53"/>
      <c r="S15" s="41"/>
      <c r="T15" s="38" t="s">
        <v>14</v>
      </c>
    </row>
    <row r="16" spans="1:20" ht="20.45" customHeight="1" x14ac:dyDescent="0.25">
      <c r="A16" s="39"/>
      <c r="B16" s="39"/>
      <c r="C16" s="42"/>
      <c r="D16" s="43"/>
      <c r="E16" s="38" t="s">
        <v>15</v>
      </c>
      <c r="F16" s="41"/>
      <c r="G16" s="38" t="s">
        <v>16</v>
      </c>
      <c r="H16" s="46"/>
      <c r="I16" s="47"/>
      <c r="J16" s="48" t="s">
        <v>17</v>
      </c>
      <c r="K16" s="23"/>
      <c r="L16" s="23"/>
      <c r="M16" s="23"/>
      <c r="N16" s="23"/>
      <c r="O16" s="23"/>
      <c r="P16" s="23"/>
      <c r="Q16" s="42"/>
      <c r="R16" s="23"/>
      <c r="S16" s="43"/>
      <c r="T16" s="39"/>
    </row>
    <row r="17" spans="1:20" ht="16.350000000000001" customHeight="1" x14ac:dyDescent="0.25">
      <c r="A17" s="39"/>
      <c r="B17" s="39"/>
      <c r="C17" s="42"/>
      <c r="D17" s="43"/>
      <c r="E17" s="42"/>
      <c r="F17" s="43"/>
      <c r="G17" s="38" t="s">
        <v>18</v>
      </c>
      <c r="H17" s="49" t="s">
        <v>0</v>
      </c>
      <c r="I17" s="46"/>
      <c r="J17" s="50" t="s">
        <v>19</v>
      </c>
      <c r="K17" s="51"/>
      <c r="L17" s="51"/>
      <c r="M17" s="51"/>
      <c r="N17" s="51"/>
      <c r="O17" s="51"/>
      <c r="P17" s="52"/>
      <c r="Q17" s="42"/>
      <c r="R17" s="23"/>
      <c r="S17" s="43"/>
      <c r="T17" s="39"/>
    </row>
    <row r="18" spans="1:20" ht="17.100000000000001" customHeight="1" x14ac:dyDescent="0.25">
      <c r="A18" s="39"/>
      <c r="B18" s="39"/>
      <c r="C18" s="42"/>
      <c r="D18" s="43"/>
      <c r="E18" s="42"/>
      <c r="F18" s="43"/>
      <c r="G18" s="39"/>
      <c r="H18" s="38" t="s">
        <v>20</v>
      </c>
      <c r="I18" s="41"/>
      <c r="J18" s="38" t="s">
        <v>21</v>
      </c>
      <c r="K18" s="46"/>
      <c r="L18" s="46"/>
      <c r="M18" s="46"/>
      <c r="N18" s="46"/>
      <c r="O18" s="46"/>
      <c r="P18" s="47"/>
      <c r="Q18" s="42"/>
      <c r="R18" s="23"/>
      <c r="S18" s="43"/>
      <c r="T18" s="39"/>
    </row>
    <row r="19" spans="1:20" ht="50.1" customHeight="1" x14ac:dyDescent="0.25">
      <c r="A19" s="40"/>
      <c r="B19" s="40"/>
      <c r="C19" s="44"/>
      <c r="D19" s="45"/>
      <c r="E19" s="44"/>
      <c r="F19" s="45"/>
      <c r="G19" s="40"/>
      <c r="H19" s="44"/>
      <c r="I19" s="45"/>
      <c r="J19" s="38" t="s">
        <v>20</v>
      </c>
      <c r="K19" s="46"/>
      <c r="L19" s="47"/>
      <c r="M19" s="2" t="s">
        <v>22</v>
      </c>
      <c r="N19" s="38" t="s">
        <v>23</v>
      </c>
      <c r="O19" s="47"/>
      <c r="P19" s="2" t="s">
        <v>24</v>
      </c>
      <c r="Q19" s="44"/>
      <c r="R19" s="32"/>
      <c r="S19" s="45"/>
      <c r="T19" s="40"/>
    </row>
    <row r="20" spans="1:20" x14ac:dyDescent="0.25">
      <c r="A20" s="3" t="s">
        <v>25</v>
      </c>
      <c r="B20" s="3" t="s">
        <v>26</v>
      </c>
      <c r="C20" s="54" t="s">
        <v>27</v>
      </c>
      <c r="D20" s="47"/>
      <c r="E20" s="54" t="s">
        <v>28</v>
      </c>
      <c r="F20" s="47"/>
      <c r="G20" s="3" t="s">
        <v>29</v>
      </c>
      <c r="H20" s="54" t="s">
        <v>30</v>
      </c>
      <c r="I20" s="47"/>
      <c r="J20" s="54" t="s">
        <v>31</v>
      </c>
      <c r="K20" s="46"/>
      <c r="L20" s="47"/>
      <c r="M20" s="3" t="s">
        <v>32</v>
      </c>
      <c r="N20" s="54" t="s">
        <v>33</v>
      </c>
      <c r="O20" s="47"/>
      <c r="P20" s="3" t="s">
        <v>34</v>
      </c>
      <c r="Q20" s="54" t="s">
        <v>35</v>
      </c>
      <c r="R20" s="46"/>
      <c r="S20" s="47"/>
      <c r="T20" s="3" t="s">
        <v>36</v>
      </c>
    </row>
    <row r="21" spans="1:20" ht="42" customHeight="1" x14ac:dyDescent="0.25">
      <c r="A21" s="4" t="s">
        <v>37</v>
      </c>
      <c r="B21" s="4" t="s">
        <v>38</v>
      </c>
      <c r="C21" s="55" t="s">
        <v>39</v>
      </c>
      <c r="D21" s="47"/>
      <c r="E21" s="16" t="e">
        <f>#REF!+#REF!+#REF!+M21</f>
        <v>#REF!</v>
      </c>
      <c r="F21" s="17">
        <f>G21+H21+J21+M21</f>
        <v>6747527.7000000002</v>
      </c>
      <c r="G21" s="18">
        <v>5202000</v>
      </c>
      <c r="H21" s="25">
        <v>459000</v>
      </c>
      <c r="I21" s="26"/>
      <c r="J21" s="25">
        <v>0</v>
      </c>
      <c r="K21" s="56"/>
      <c r="L21" s="26"/>
      <c r="M21" s="18">
        <v>1086527.7</v>
      </c>
      <c r="N21" s="25">
        <v>0</v>
      </c>
      <c r="O21" s="26"/>
      <c r="P21" s="18">
        <v>0</v>
      </c>
      <c r="Q21" s="57">
        <v>42734</v>
      </c>
      <c r="R21" s="56"/>
      <c r="S21" s="26"/>
      <c r="T21" s="21" t="s">
        <v>0</v>
      </c>
    </row>
    <row r="22" spans="1:20" ht="36.75" customHeight="1" x14ac:dyDescent="0.25">
      <c r="A22" s="4" t="s">
        <v>40</v>
      </c>
      <c r="B22" s="4" t="s">
        <v>38</v>
      </c>
      <c r="C22" s="58" t="s">
        <v>41</v>
      </c>
      <c r="D22" s="47"/>
      <c r="E22" s="16" t="e">
        <f>#REF!+H22+#REF!+M22</f>
        <v>#REF!</v>
      </c>
      <c r="F22" s="16">
        <f>G22+H22+J22+M22</f>
        <v>928769.71</v>
      </c>
      <c r="G22" s="18">
        <v>789454.25</v>
      </c>
      <c r="H22" s="27">
        <v>84248.84</v>
      </c>
      <c r="I22" s="28"/>
      <c r="J22" s="25">
        <v>0</v>
      </c>
      <c r="K22" s="56"/>
      <c r="L22" s="26"/>
      <c r="M22" s="18">
        <v>55066.62</v>
      </c>
      <c r="N22" s="25">
        <v>0</v>
      </c>
      <c r="O22" s="26"/>
      <c r="P22" s="18">
        <v>0</v>
      </c>
      <c r="Q22" s="57">
        <v>42734</v>
      </c>
      <c r="R22" s="56"/>
      <c r="S22" s="26"/>
      <c r="T22" s="21" t="s">
        <v>0</v>
      </c>
    </row>
    <row r="23" spans="1:20" ht="34.5" customHeight="1" x14ac:dyDescent="0.25">
      <c r="A23" s="4" t="s">
        <v>42</v>
      </c>
      <c r="B23" s="4" t="s">
        <v>38</v>
      </c>
      <c r="C23" s="58" t="s">
        <v>43</v>
      </c>
      <c r="D23" s="47"/>
      <c r="E23" s="25">
        <f t="shared" ref="E23:E28" si="0">G23+H23+J23+M23</f>
        <v>6016617.1100000003</v>
      </c>
      <c r="F23" s="59"/>
      <c r="G23" s="18">
        <v>3825000</v>
      </c>
      <c r="H23" s="25">
        <v>337500</v>
      </c>
      <c r="I23" s="26"/>
      <c r="J23" s="25">
        <v>0</v>
      </c>
      <c r="K23" s="56"/>
      <c r="L23" s="26"/>
      <c r="M23" s="18">
        <v>1854117.11</v>
      </c>
      <c r="N23" s="25">
        <v>0</v>
      </c>
      <c r="O23" s="26"/>
      <c r="P23" s="18">
        <v>0</v>
      </c>
      <c r="Q23" s="57">
        <v>42983</v>
      </c>
      <c r="R23" s="56"/>
      <c r="S23" s="26"/>
      <c r="T23" s="21" t="s">
        <v>44</v>
      </c>
    </row>
    <row r="24" spans="1:20" ht="36.75" customHeight="1" x14ac:dyDescent="0.25">
      <c r="A24" s="14" t="s">
        <v>45</v>
      </c>
      <c r="B24" s="4" t="s">
        <v>38</v>
      </c>
      <c r="C24" s="55" t="s">
        <v>46</v>
      </c>
      <c r="D24" s="47"/>
      <c r="E24" s="25">
        <f t="shared" si="0"/>
        <v>3741839.18</v>
      </c>
      <c r="F24" s="59"/>
      <c r="G24" s="19">
        <v>2661034.4900000002</v>
      </c>
      <c r="H24" s="25">
        <v>234797.17</v>
      </c>
      <c r="I24" s="26"/>
      <c r="J24" s="25">
        <v>0</v>
      </c>
      <c r="K24" s="56"/>
      <c r="L24" s="26"/>
      <c r="M24" s="18">
        <v>846007.52</v>
      </c>
      <c r="N24" s="25">
        <v>0</v>
      </c>
      <c r="O24" s="26"/>
      <c r="P24" s="18">
        <v>0</v>
      </c>
      <c r="Q24" s="57">
        <v>42983</v>
      </c>
      <c r="R24" s="56"/>
      <c r="S24" s="26"/>
      <c r="T24" s="21" t="s">
        <v>44</v>
      </c>
    </row>
    <row r="25" spans="1:20" ht="34.5" customHeight="1" x14ac:dyDescent="0.25">
      <c r="A25" s="4" t="s">
        <v>47</v>
      </c>
      <c r="B25" s="4" t="s">
        <v>38</v>
      </c>
      <c r="C25" s="55" t="s">
        <v>48</v>
      </c>
      <c r="D25" s="47"/>
      <c r="E25" s="25">
        <f t="shared" si="0"/>
        <v>3105903.34</v>
      </c>
      <c r="F25" s="59"/>
      <c r="G25" s="18">
        <v>1864764</v>
      </c>
      <c r="H25" s="25">
        <v>164538</v>
      </c>
      <c r="I25" s="26"/>
      <c r="J25" s="25">
        <v>0</v>
      </c>
      <c r="K25" s="56"/>
      <c r="L25" s="26"/>
      <c r="M25" s="18">
        <v>1076601.3400000001</v>
      </c>
      <c r="N25" s="25">
        <v>0</v>
      </c>
      <c r="O25" s="26"/>
      <c r="P25" s="18">
        <v>0</v>
      </c>
      <c r="Q25" s="57">
        <v>43373</v>
      </c>
      <c r="R25" s="56"/>
      <c r="S25" s="26"/>
      <c r="T25" s="21" t="s">
        <v>44</v>
      </c>
    </row>
    <row r="26" spans="1:20" ht="24" customHeight="1" x14ac:dyDescent="0.25">
      <c r="A26" s="4" t="s">
        <v>49</v>
      </c>
      <c r="B26" s="4" t="s">
        <v>38</v>
      </c>
      <c r="C26" s="55" t="s">
        <v>50</v>
      </c>
      <c r="D26" s="47"/>
      <c r="E26" s="25">
        <f t="shared" si="0"/>
        <v>3016097.85</v>
      </c>
      <c r="F26" s="59"/>
      <c r="G26" s="18">
        <v>2004095.84</v>
      </c>
      <c r="H26" s="25">
        <v>176831.99</v>
      </c>
      <c r="I26" s="26"/>
      <c r="J26" s="25">
        <v>0</v>
      </c>
      <c r="K26" s="56"/>
      <c r="L26" s="26"/>
      <c r="M26" s="18">
        <v>835170.02</v>
      </c>
      <c r="N26" s="25">
        <v>0</v>
      </c>
      <c r="O26" s="26"/>
      <c r="P26" s="18">
        <v>0</v>
      </c>
      <c r="Q26" s="57">
        <v>43373</v>
      </c>
      <c r="R26" s="56"/>
      <c r="S26" s="26"/>
      <c r="T26" s="21" t="s">
        <v>51</v>
      </c>
    </row>
    <row r="27" spans="1:20" ht="37.5" customHeight="1" x14ac:dyDescent="0.25">
      <c r="A27" s="4" t="s">
        <v>52</v>
      </c>
      <c r="B27" s="4" t="s">
        <v>38</v>
      </c>
      <c r="C27" s="55" t="s">
        <v>53</v>
      </c>
      <c r="D27" s="47"/>
      <c r="E27" s="25">
        <f t="shared" si="0"/>
        <v>1659159.55</v>
      </c>
      <c r="F27" s="59"/>
      <c r="G27" s="18">
        <v>806968.29</v>
      </c>
      <c r="H27" s="25">
        <v>71203.09</v>
      </c>
      <c r="I27" s="26"/>
      <c r="J27" s="25">
        <v>0</v>
      </c>
      <c r="K27" s="56"/>
      <c r="L27" s="26"/>
      <c r="M27" s="18">
        <v>780988.17</v>
      </c>
      <c r="N27" s="25">
        <v>0</v>
      </c>
      <c r="O27" s="26"/>
      <c r="P27" s="18">
        <v>0</v>
      </c>
      <c r="Q27" s="57">
        <v>43465</v>
      </c>
      <c r="R27" s="56"/>
      <c r="S27" s="26"/>
      <c r="T27" s="21" t="s">
        <v>44</v>
      </c>
    </row>
    <row r="28" spans="1:20" ht="78" customHeight="1" thickBot="1" x14ac:dyDescent="0.3">
      <c r="A28" s="4" t="s">
        <v>54</v>
      </c>
      <c r="B28" s="4" t="s">
        <v>38</v>
      </c>
      <c r="C28" s="55" t="s">
        <v>55</v>
      </c>
      <c r="D28" s="47"/>
      <c r="E28" s="25">
        <f t="shared" si="0"/>
        <v>6020977.21</v>
      </c>
      <c r="F28" s="59"/>
      <c r="G28" s="20">
        <v>4194028.58</v>
      </c>
      <c r="H28" s="25">
        <v>370061.35</v>
      </c>
      <c r="I28" s="26"/>
      <c r="J28" s="25">
        <v>0</v>
      </c>
      <c r="K28" s="56"/>
      <c r="L28" s="26"/>
      <c r="M28" s="20">
        <v>1456887.28</v>
      </c>
      <c r="N28" s="25">
        <v>0</v>
      </c>
      <c r="O28" s="26"/>
      <c r="P28" s="18">
        <v>0</v>
      </c>
      <c r="Q28" s="57">
        <v>43404</v>
      </c>
      <c r="R28" s="56"/>
      <c r="S28" s="26"/>
      <c r="T28" s="21" t="s">
        <v>56</v>
      </c>
    </row>
    <row r="29" spans="1:20" x14ac:dyDescent="0.25">
      <c r="A29" s="61" t="s">
        <v>57</v>
      </c>
      <c r="B29" s="62"/>
      <c r="C29" s="62"/>
      <c r="D29" s="62"/>
      <c r="E29" s="63"/>
      <c r="F29" s="5">
        <f>G29+H29+J29+M29</f>
        <v>31236891.650000006</v>
      </c>
      <c r="G29" s="7">
        <f>G21+G22+G23+G24+G25+G26+G27+G28</f>
        <v>21347345.450000003</v>
      </c>
      <c r="H29" s="64">
        <f>H21+H22+H23+H24+H25+H26+H27+H28</f>
        <v>1898180.44</v>
      </c>
      <c r="I29" s="65"/>
      <c r="J29" s="64">
        <v>0</v>
      </c>
      <c r="K29" s="66"/>
      <c r="L29" s="65"/>
      <c r="M29" s="7">
        <f>M21+M22+M23+M24+M25+M26+M27+M28</f>
        <v>7991365.7600000007</v>
      </c>
      <c r="N29" s="64">
        <v>0</v>
      </c>
      <c r="O29" s="65"/>
      <c r="P29" s="7">
        <v>0</v>
      </c>
      <c r="Q29" s="67" t="s">
        <v>0</v>
      </c>
      <c r="R29" s="66"/>
      <c r="S29" s="66"/>
      <c r="T29" s="65"/>
    </row>
    <row r="30" spans="1:20" s="6" customFormat="1" x14ac:dyDescent="0.25">
      <c r="A30" s="60" t="s">
        <v>58</v>
      </c>
      <c r="B30" s="46"/>
      <c r="C30" s="46"/>
      <c r="D30" s="46"/>
      <c r="E30" s="46"/>
      <c r="F30" s="46"/>
      <c r="G30" s="8">
        <v>21347345.460000001</v>
      </c>
      <c r="H30" s="9"/>
      <c r="I30" s="10"/>
      <c r="J30" s="9"/>
      <c r="K30" s="10"/>
      <c r="L30" s="10"/>
      <c r="M30" s="9"/>
      <c r="N30" s="9"/>
      <c r="O30" s="10"/>
      <c r="P30" s="9"/>
      <c r="Q30" s="11"/>
      <c r="R30" s="10"/>
      <c r="S30" s="10"/>
      <c r="T30" s="12"/>
    </row>
    <row r="31" spans="1:20" ht="16.899999999999999" customHeight="1" x14ac:dyDescent="0.25"/>
    <row r="32" spans="1:20" ht="0" hidden="1" customHeight="1" x14ac:dyDescent="0.25"/>
    <row r="33" spans="6:6" x14ac:dyDescent="0.25">
      <c r="F33" s="13"/>
    </row>
    <row r="34" spans="6:6" x14ac:dyDescent="0.25">
      <c r="F34" s="13"/>
    </row>
  </sheetData>
  <mergeCells count="94">
    <mergeCell ref="A30:F30"/>
    <mergeCell ref="Q28:S28"/>
    <mergeCell ref="A29:E29"/>
    <mergeCell ref="H29:I29"/>
    <mergeCell ref="J29:L29"/>
    <mergeCell ref="N29:O29"/>
    <mergeCell ref="Q29:T29"/>
    <mergeCell ref="C28:D28"/>
    <mergeCell ref="E28:F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J24:L24"/>
    <mergeCell ref="N24:O24"/>
    <mergeCell ref="H24:I24"/>
    <mergeCell ref="Q22:S22"/>
    <mergeCell ref="C23:D23"/>
    <mergeCell ref="E23:F23"/>
    <mergeCell ref="H23:I23"/>
    <mergeCell ref="J23:L23"/>
    <mergeCell ref="N23:O23"/>
    <mergeCell ref="Q23:S23"/>
    <mergeCell ref="C22:D22"/>
    <mergeCell ref="J22:L22"/>
    <mergeCell ref="N22:O22"/>
    <mergeCell ref="Q20:S20"/>
    <mergeCell ref="C21:D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O12:T12"/>
    <mergeCell ref="A7:C7"/>
    <mergeCell ref="D7:R7"/>
    <mergeCell ref="S7:T7"/>
    <mergeCell ref="A8:T8"/>
    <mergeCell ref="A9:T9"/>
    <mergeCell ref="A5:T5"/>
    <mergeCell ref="A6:T6"/>
    <mergeCell ref="H28:I28"/>
    <mergeCell ref="H22:I22"/>
    <mergeCell ref="A2:Q2"/>
    <mergeCell ref="R2:T2"/>
    <mergeCell ref="A3:Q3"/>
    <mergeCell ref="R3:T3"/>
    <mergeCell ref="A4:C4"/>
    <mergeCell ref="D4:R4"/>
    <mergeCell ref="S4:T4"/>
    <mergeCell ref="A10:T10"/>
    <mergeCell ref="A11:T11"/>
    <mergeCell ref="A12:H12"/>
    <mergeCell ref="I12:J12"/>
    <mergeCell ref="L12:N12"/>
  </mergeCells>
  <pageMargins left="0.39370078740157499" right="0.39370078740157499" top="0.39370078740157499" bottom="0.85177795275590595" header="0.39370078740157499" footer="0.39370078740157499"/>
  <pageSetup paperSize="9" scale="69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2022-03-07T08:23:43Z</cp:lastPrinted>
  <dcterms:created xsi:type="dcterms:W3CDTF">2022-02-23T07:57:15Z</dcterms:created>
  <dcterms:modified xsi:type="dcterms:W3CDTF">2022-04-11T07:29:37Z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