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06_RASYTINE/pasirasymui/"/>
    </mc:Choice>
  </mc:AlternateContent>
  <xr:revisionPtr revIDLastSave="1" documentId="8_{9F88CAAD-0E58-44F9-8316-82208A2F2260}" xr6:coauthVersionLast="47" xr6:coauthVersionMax="47" xr10:uidLastSave="{B7D9C080-C8C9-4ED7-B8EA-45BA39BA8D7E}"/>
  <bookViews>
    <workbookView xWindow="-108" yWindow="-108" windowWidth="23256" windowHeight="12576" xr2:uid="{00000000-000D-0000-FFFF-FFFF00000000}"/>
  </bookViews>
  <sheets>
    <sheet name="2016-12-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5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<sst xmlns="http://schemas.openxmlformats.org/spreadsheetml/2006/main" count="90" uniqueCount="69">
  <si>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</si>
  <si>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</si>
  <si>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</si>
  <si>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</si>
  <si>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</si>
  <si>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2016-12-06</t>
  </si>
  <si>
    <t>Nr.</t>
  </si>
  <si>
    <t>05.2.1-APVA-R-008-01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</si>
  <si>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</si>
  <si>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</si>
  <si>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</si>
  <si>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</si>
  <si>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</si>
  <si>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</si>
  <si>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</si>
  <si>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</si>
  <si>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</si>
  <si>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</si>
  <si>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</si>
  <si>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</si>
  <si>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</si>
  <si>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</si>
  <si>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</si>
  <si>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</si>
  <si>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</si>
  <si>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</si>
  <si>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</si>
  <si>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</si>
  <si>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</si>
  <si>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</si>
  <si>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</si>
  <si>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</si>
  <si>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</si>
  <si>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</si>
  <si>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</si>
  <si>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</si>
  <si>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</si>
  <si>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rajono savivaldybės administracija</t>
  </si>
  <si>
    <t>Komunalinių atliekų tvarkymo sistemos plėtra Elektrėnų savivaldybės teritorijoje</t>
  </si>
  <si>
    <t>-</t>
  </si>
  <si>
    <t>2.</t>
  </si>
  <si>
    <t>Šalčininkų rajono savivaldybės administracija</t>
  </si>
  <si>
    <t>Komunalinių aikštelių įrengimas ir konteinerių pirkimas Šalčininkų rajone</t>
  </si>
  <si>
    <t>3.</t>
  </si>
  <si>
    <t>Širvintų rajono savivaldybės administracija</t>
  </si>
  <si>
    <t>Komunalinių atliekų tvarkymo infrastruktūros plėtra Širvintų rajone</t>
  </si>
  <si>
    <t>4.</t>
  </si>
  <si>
    <t>Švenčionių rajono savivaldybės administracija</t>
  </si>
  <si>
    <t>5.</t>
  </si>
  <si>
    <t>Trakų rajono savivaldybės administracija</t>
  </si>
  <si>
    <t>Komunalinių atliekų tvarkymo infrastruktūros plėtra Trakų rajone</t>
  </si>
  <si>
    <t>6.</t>
  </si>
  <si>
    <t>UAB "VAATC"</t>
  </si>
  <si>
    <t>Komunalinių atliekų tvarkymo infrastruktūros plėtra</t>
  </si>
  <si>
    <t>7.</t>
  </si>
  <si>
    <t>Ukmergės rajono savivaldybės administracija</t>
  </si>
  <si>
    <t>8.</t>
  </si>
  <si>
    <t>Vilniaus miesto savivaldybės administracija</t>
  </si>
  <si>
    <t>Komunalinių atliekų konteinerių aikštelių įrengimas ir komunalinių atliekų konteinerių aikštelėms įsigijimas Vilniaus mieste</t>
  </si>
  <si>
    <t>.</t>
  </si>
  <si>
    <t>9.</t>
  </si>
  <si>
    <t>Vilniaus rajono savivaldybės administracija</t>
  </si>
  <si>
    <t>Konteinerių aikštelių įrengimas/rekonstrukcija ir konteinerių įsigijimas konteinerių aikštelėms Vilniaus rajone</t>
  </si>
  <si>
    <t>IŠ VISO:</t>
  </si>
  <si>
    <t>Regionui numatytas ES struktūrinių fondų lėšų limitas:</t>
  </si>
  <si>
    <t>Komunalinių atliekų konteinerių aikštelių įrengimas ir rekonstrukcija ir konteinerių konteinerinėms aikštelėms įsigijimas Švenčionių rajono savivaldybėje</t>
  </si>
  <si>
    <t>IŠ ES STRUKTŪRINIŲ FONDŲ LĖŠŲ SIŪLOMŲ BENDRAI FINANSUOTI VILNIAUS REGIONO PROJEKTŲ SĄRAŠAS</t>
  </si>
  <si>
    <t>Atliekų surinkimo ir tvarkymo sistemos plėtra (konteinerių aikštelių statyba, rūšiavimo priemonių įsigijimas)</t>
  </si>
  <si>
    <t xml:space="preserve">PATVIRTINTA
Vilniaus regiono plėtros tarybos 2016 m. gruodžio 6 d. sprendimu Nr. 51/1S-47 
(Vilnaius regiono plėtros tarybos 2022 m. liepos 4 d. sprendimo Nr. TS-15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</si>
</sst>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1" fillId="0" borderId="20" xfId="1" applyNumberFormat="1" applyFont="1" applyBorder="1" applyAlignment="1">
      <alignment vertical="top" wrapText="1" readingOrder="1"/>
    </xf>
    <xf numFmtId="164" fontId="10" fillId="0" borderId="19" xfId="1" applyNumberFormat="1" applyFont="1" applyBorder="1" applyAlignment="1">
      <alignment vertical="top" wrapText="1" readingOrder="1"/>
    </xf>
    <xf numFmtId="0" fontId="10" fillId="0" borderId="19" xfId="1" applyFont="1" applyBorder="1" applyAlignment="1">
      <alignment horizontal="right" vertical="top" wrapText="1" readingOrder="1"/>
    </xf>
    <xf numFmtId="4" fontId="3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6" fillId="0" borderId="0" xfId="1" applyFont="1" applyAlignment="1">
      <alignment horizontal="center" vertical="top" wrapText="1" readingOrder="1"/>
    </xf>
    <xf numFmtId="0" fontId="3" fillId="0" borderId="0" xfId="0" applyFont="1" applyFill="1" applyBorder="1"/>
    <xf numFmtId="0" fontId="4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5" fillId="0" borderId="0" xfId="1" applyFont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166" fontId="10" fillId="0" borderId="17" xfId="1" applyNumberFormat="1" applyFont="1" applyBorder="1" applyAlignment="1">
      <alignment horizontal="left" vertical="top" wrapText="1" readingOrder="1"/>
    </xf>
    <xf numFmtId="0" fontId="3" fillId="0" borderId="17" xfId="1" applyFont="1" applyBorder="1" applyAlignment="1">
      <alignment vertical="top" wrapText="1"/>
    </xf>
    <xf numFmtId="0" fontId="10" fillId="0" borderId="17" xfId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right" vertical="top" wrapText="1" readingOrder="1"/>
    </xf>
    <xf numFmtId="0" fontId="11" fillId="0" borderId="0" xfId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22" xfId="1" applyNumberFormat="1" applyFont="1" applyBorder="1" applyAlignment="1">
      <alignment horizontal="right" vertical="top" wrapText="1" readingOrder="1"/>
    </xf>
    <xf numFmtId="164" fontId="11" fillId="0" borderId="0" xfId="1" applyNumberFormat="1" applyFont="1" applyBorder="1" applyAlignment="1">
      <alignment horizontal="right" vertical="top" wrapText="1" readingOrder="1"/>
    </xf>
    <xf numFmtId="0" fontId="11" fillId="0" borderId="21" xfId="1" applyFont="1" applyBorder="1" applyAlignment="1">
      <alignment horizontal="center" vertical="top" wrapText="1" readingOrder="1"/>
    </xf>
    <xf numFmtId="0" fontId="11" fillId="0" borderId="0" xfId="1" applyFont="1" applyBorder="1" applyAlignment="1">
      <alignment horizontal="center" vertical="top" wrapText="1" readingOrder="1"/>
    </xf>
    <xf numFmtId="0" fontId="11" fillId="0" borderId="22" xfId="1" applyFont="1" applyBorder="1" applyAlignment="1">
      <alignment horizontal="center" vertical="top" wrapText="1" readingOrder="1"/>
    </xf>
    <xf numFmtId="164" fontId="10" fillId="0" borderId="19" xfId="1" applyNumberFormat="1" applyFont="1" applyBorder="1" applyAlignment="1">
      <alignment vertical="top" wrapText="1" readingOrder="1"/>
    </xf>
    <xf numFmtId="0" fontId="3" fillId="0" borderId="23" xfId="1" applyFont="1" applyBorder="1" applyAlignment="1">
      <alignment vertical="top" wrapText="1"/>
    </xf>
    <xf numFmtId="0" fontId="3" fillId="0" borderId="24" xfId="1" applyFont="1" applyBorder="1" applyAlignment="1">
      <alignment vertical="top" wrapText="1"/>
    </xf>
    <xf numFmtId="165" fontId="10" fillId="0" borderId="19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3"/>
      <c r="S1" s="13"/>
      <c r="T1" s="13"/>
    </row>
    <row r="2" spans="1:20" ht="71.25" customHeight="1" x14ac:dyDescent="0.3">
      <c r="A2" s="16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0" t="s">
        <v>68</v>
      </c>
      <c r="S2" s="20"/>
      <c r="T2" s="20"/>
    </row>
    <row r="3" spans="1:20" ht="17.100000000000001" customHeight="1" x14ac:dyDescent="0.3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1" t="s">
        <v>0</v>
      </c>
      <c r="S3" s="15"/>
      <c r="T3" s="15"/>
    </row>
    <row r="4" spans="1:20" ht="17.100000000000001" customHeight="1" x14ac:dyDescent="0.3">
      <c r="A4" s="17" t="s">
        <v>0</v>
      </c>
      <c r="B4" s="15"/>
      <c r="C4" s="15"/>
      <c r="D4" s="22" t="s">
        <v>1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7" t="s">
        <v>0</v>
      </c>
      <c r="T4" s="15"/>
    </row>
    <row r="5" spans="1:20" ht="17.100000000000001" customHeight="1" x14ac:dyDescent="0.3">
      <c r="A5" s="14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17.100000000000001" customHeight="1" x14ac:dyDescent="0.3">
      <c r="A6" s="16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7.100000000000001" customHeight="1" x14ac:dyDescent="0.3">
      <c r="A7" s="17" t="s">
        <v>0</v>
      </c>
      <c r="B7" s="15"/>
      <c r="C7" s="15"/>
      <c r="D7" s="18" t="s">
        <v>3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7" t="s">
        <v>0</v>
      </c>
      <c r="T7" s="15"/>
    </row>
    <row r="8" spans="1:20" ht="17.100000000000001" customHeight="1" x14ac:dyDescent="0.3">
      <c r="A8" s="14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5" customHeight="1" x14ac:dyDescent="0.3">
      <c r="A9" s="34" t="s">
        <v>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5" customHeight="1" x14ac:dyDescent="0.3">
      <c r="A10" s="35" t="s">
        <v>66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7.100000000000001" customHeight="1" x14ac:dyDescent="0.3">
      <c r="A11" s="36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3">
      <c r="A12" s="17" t="s">
        <v>0</v>
      </c>
      <c r="B12" s="15"/>
      <c r="C12" s="15"/>
      <c r="D12" s="15"/>
      <c r="E12" s="15"/>
      <c r="F12" s="15"/>
      <c r="G12" s="15"/>
      <c r="H12" s="15"/>
      <c r="I12" s="37" t="s">
        <v>5</v>
      </c>
      <c r="J12" s="19"/>
      <c r="K12" s="2" t="s">
        <v>6</v>
      </c>
      <c r="L12" s="37" t="s">
        <v>7</v>
      </c>
      <c r="M12" s="19"/>
      <c r="N12" s="19"/>
      <c r="O12" s="17" t="s">
        <v>0</v>
      </c>
      <c r="P12" s="15"/>
      <c r="Q12" s="15"/>
      <c r="R12" s="15"/>
      <c r="S12" s="15"/>
      <c r="T12" s="15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12</v>
      </c>
      <c r="R15" s="33"/>
      <c r="S15" s="26"/>
      <c r="T15" s="23" t="s">
        <v>13</v>
      </c>
    </row>
    <row r="16" spans="1:20" ht="20.399999999999999" customHeight="1" x14ac:dyDescent="0.3">
      <c r="A16" s="24"/>
      <c r="B16" s="24"/>
      <c r="C16" s="27"/>
      <c r="D16" s="28"/>
      <c r="E16" s="23" t="s">
        <v>14</v>
      </c>
      <c r="F16" s="26"/>
      <c r="G16" s="23" t="s">
        <v>15</v>
      </c>
      <c r="H16" s="31"/>
      <c r="I16" s="32"/>
      <c r="J16" s="38" t="s">
        <v>16</v>
      </c>
      <c r="K16" s="15"/>
      <c r="L16" s="15"/>
      <c r="M16" s="15"/>
      <c r="N16" s="15"/>
      <c r="O16" s="15"/>
      <c r="P16" s="15"/>
      <c r="Q16" s="27"/>
      <c r="R16" s="15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17</v>
      </c>
      <c r="H17" s="39" t="s">
        <v>0</v>
      </c>
      <c r="I17" s="31"/>
      <c r="J17" s="40" t="s">
        <v>18</v>
      </c>
      <c r="K17" s="41"/>
      <c r="L17" s="41"/>
      <c r="M17" s="41"/>
      <c r="N17" s="41"/>
      <c r="O17" s="41"/>
      <c r="P17" s="42"/>
      <c r="Q17" s="27"/>
      <c r="R17" s="15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31"/>
      <c r="L18" s="31"/>
      <c r="M18" s="31"/>
      <c r="N18" s="31"/>
      <c r="O18" s="31"/>
      <c r="P18" s="32"/>
      <c r="Q18" s="27"/>
      <c r="R18" s="15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31"/>
      <c r="L19" s="32"/>
      <c r="M19" s="3" t="s">
        <v>21</v>
      </c>
      <c r="N19" s="23" t="s">
        <v>22</v>
      </c>
      <c r="O19" s="32"/>
      <c r="P19" s="3" t="s">
        <v>23</v>
      </c>
      <c r="Q19" s="29"/>
      <c r="R19" s="19"/>
      <c r="S19" s="30"/>
      <c r="T19" s="25"/>
    </row>
    <row r="20" spans="1:20" x14ac:dyDescent="0.3">
      <c r="A20" s="4" t="s">
        <v>24</v>
      </c>
      <c r="B20" s="4" t="s">
        <v>25</v>
      </c>
      <c r="C20" s="43" t="s">
        <v>26</v>
      </c>
      <c r="D20" s="32"/>
      <c r="E20" s="43" t="s">
        <v>27</v>
      </c>
      <c r="F20" s="32"/>
      <c r="G20" s="4" t="s">
        <v>28</v>
      </c>
      <c r="H20" s="43" t="s">
        <v>29</v>
      </c>
      <c r="I20" s="32"/>
      <c r="J20" s="43" t="s">
        <v>30</v>
      </c>
      <c r="K20" s="31"/>
      <c r="L20" s="32"/>
      <c r="M20" s="4" t="s">
        <v>31</v>
      </c>
      <c r="N20" s="43" t="s">
        <v>32</v>
      </c>
      <c r="O20" s="32"/>
      <c r="P20" s="4" t="s">
        <v>33</v>
      </c>
      <c r="Q20" s="43" t="s">
        <v>34</v>
      </c>
      <c r="R20" s="31"/>
      <c r="S20" s="32"/>
      <c r="T20" s="4" t="s">
        <v>35</v>
      </c>
    </row>
    <row r="21" spans="1:20" ht="45.75" customHeight="1" x14ac:dyDescent="0.3">
      <c r="A21" s="5" t="s">
        <v>36</v>
      </c>
      <c r="B21" s="5" t="s">
        <v>37</v>
      </c>
      <c r="C21" s="44" t="s">
        <v>38</v>
      </c>
      <c r="D21" s="32"/>
      <c r="E21" s="45">
        <f>G21+H21+J21+M21+N21+P21</f>
        <v>1594906.3499999999</v>
      </c>
      <c r="F21" s="32"/>
      <c r="G21" s="6">
        <v>1355670.39</v>
      </c>
      <c r="H21" s="45">
        <v>0</v>
      </c>
      <c r="I21" s="32"/>
      <c r="J21" s="45">
        <v>0</v>
      </c>
      <c r="K21" s="31"/>
      <c r="L21" s="32"/>
      <c r="M21" s="6">
        <v>239235.96</v>
      </c>
      <c r="N21" s="45">
        <v>0</v>
      </c>
      <c r="O21" s="32"/>
      <c r="P21" s="6">
        <v>0</v>
      </c>
      <c r="Q21" s="46">
        <v>42735</v>
      </c>
      <c r="R21" s="31"/>
      <c r="S21" s="32"/>
      <c r="T21" s="7" t="s">
        <v>39</v>
      </c>
    </row>
    <row r="22" spans="1:20" ht="34.5" customHeight="1" x14ac:dyDescent="0.3">
      <c r="A22" s="5" t="s">
        <v>40</v>
      </c>
      <c r="B22" s="5" t="s">
        <v>41</v>
      </c>
      <c r="C22" s="44" t="s">
        <v>42</v>
      </c>
      <c r="D22" s="32"/>
      <c r="E22" s="45">
        <f t="shared" ref="E22:E29" si="0">G22+H22+J22+M22+N22+P22</f>
        <v>992558.12</v>
      </c>
      <c r="F22" s="32"/>
      <c r="G22" s="6">
        <v>843674.4</v>
      </c>
      <c r="H22" s="45">
        <v>0</v>
      </c>
      <c r="I22" s="32"/>
      <c r="J22" s="45">
        <v>0</v>
      </c>
      <c r="K22" s="31"/>
      <c r="L22" s="32"/>
      <c r="M22" s="6">
        <v>148883.72</v>
      </c>
      <c r="N22" s="45">
        <v>0</v>
      </c>
      <c r="O22" s="32"/>
      <c r="P22" s="6">
        <v>0</v>
      </c>
      <c r="Q22" s="46">
        <v>42855</v>
      </c>
      <c r="R22" s="31"/>
      <c r="S22" s="32"/>
      <c r="T22" s="7" t="s">
        <v>39</v>
      </c>
    </row>
    <row r="23" spans="1:20" ht="36.75" customHeight="1" x14ac:dyDescent="0.3">
      <c r="A23" s="5" t="s">
        <v>43</v>
      </c>
      <c r="B23" s="5" t="s">
        <v>44</v>
      </c>
      <c r="C23" s="44" t="s">
        <v>45</v>
      </c>
      <c r="D23" s="32"/>
      <c r="E23" s="45">
        <f t="shared" si="0"/>
        <v>1068215.6400000001</v>
      </c>
      <c r="F23" s="32"/>
      <c r="G23" s="6">
        <v>889771.5</v>
      </c>
      <c r="H23" s="45">
        <v>0</v>
      </c>
      <c r="I23" s="32"/>
      <c r="J23" s="45">
        <v>0</v>
      </c>
      <c r="K23" s="31"/>
      <c r="L23" s="32"/>
      <c r="M23" s="6">
        <v>178444.14</v>
      </c>
      <c r="N23" s="45">
        <v>0</v>
      </c>
      <c r="O23" s="32"/>
      <c r="P23" s="6">
        <v>0</v>
      </c>
      <c r="Q23" s="46">
        <v>42892</v>
      </c>
      <c r="R23" s="31"/>
      <c r="S23" s="32"/>
      <c r="T23" s="7" t="s">
        <v>39</v>
      </c>
    </row>
    <row r="24" spans="1:20" ht="79.5" customHeight="1" x14ac:dyDescent="0.3">
      <c r="A24" s="5" t="s">
        <v>46</v>
      </c>
      <c r="B24" s="5" t="s">
        <v>47</v>
      </c>
      <c r="C24" s="44" t="s">
        <v>65</v>
      </c>
      <c r="D24" s="32"/>
      <c r="E24" s="45">
        <f t="shared" si="0"/>
        <v>1533915.4400000002</v>
      </c>
      <c r="F24" s="32"/>
      <c r="G24" s="6">
        <v>1303828.1200000001</v>
      </c>
      <c r="H24" s="45">
        <v>0</v>
      </c>
      <c r="I24" s="32"/>
      <c r="J24" s="45">
        <v>0</v>
      </c>
      <c r="K24" s="31"/>
      <c r="L24" s="32"/>
      <c r="M24" s="6">
        <v>230087.32</v>
      </c>
      <c r="N24" s="45">
        <v>0</v>
      </c>
      <c r="O24" s="32"/>
      <c r="P24" s="6">
        <v>0</v>
      </c>
      <c r="Q24" s="46">
        <v>42826</v>
      </c>
      <c r="R24" s="31"/>
      <c r="S24" s="32"/>
      <c r="T24" s="7" t="s">
        <v>39</v>
      </c>
    </row>
    <row r="25" spans="1:20" ht="35.25" customHeight="1" x14ac:dyDescent="0.3">
      <c r="A25" s="5" t="s">
        <v>48</v>
      </c>
      <c r="B25" s="5" t="s">
        <v>49</v>
      </c>
      <c r="C25" s="44" t="s">
        <v>50</v>
      </c>
      <c r="D25" s="32"/>
      <c r="E25" s="45">
        <f t="shared" si="0"/>
        <v>1049432.8500000001</v>
      </c>
      <c r="F25" s="32"/>
      <c r="G25" s="6">
        <v>892017.92</v>
      </c>
      <c r="H25" s="45">
        <v>0</v>
      </c>
      <c r="I25" s="32"/>
      <c r="J25" s="45">
        <v>0</v>
      </c>
      <c r="K25" s="31"/>
      <c r="L25" s="32"/>
      <c r="M25" s="6">
        <v>157414.93</v>
      </c>
      <c r="N25" s="45">
        <v>0</v>
      </c>
      <c r="O25" s="32"/>
      <c r="P25" s="6">
        <v>0</v>
      </c>
      <c r="Q25" s="46">
        <v>42870</v>
      </c>
      <c r="R25" s="31"/>
      <c r="S25" s="32"/>
      <c r="T25" s="7" t="s">
        <v>39</v>
      </c>
    </row>
    <row r="26" spans="1:20" ht="35.25" customHeight="1" x14ac:dyDescent="0.3">
      <c r="A26" s="5" t="s">
        <v>51</v>
      </c>
      <c r="B26" s="5" t="s">
        <v>52</v>
      </c>
      <c r="C26" s="44" t="s">
        <v>53</v>
      </c>
      <c r="D26" s="32"/>
      <c r="E26" s="45">
        <f t="shared" si="0"/>
        <v>7550554.1000000006</v>
      </c>
      <c r="F26" s="32"/>
      <c r="G26" s="8">
        <v>6417970.9800000004</v>
      </c>
      <c r="H26" s="45">
        <v>0</v>
      </c>
      <c r="I26" s="32"/>
      <c r="J26" s="45">
        <v>0</v>
      </c>
      <c r="K26" s="31"/>
      <c r="L26" s="32"/>
      <c r="M26" s="8">
        <v>639882.65</v>
      </c>
      <c r="N26" s="45">
        <v>0</v>
      </c>
      <c r="O26" s="32"/>
      <c r="P26" s="6">
        <v>492700.47</v>
      </c>
      <c r="Q26" s="46">
        <v>42795</v>
      </c>
      <c r="R26" s="31"/>
      <c r="S26" s="32"/>
      <c r="T26" s="7" t="s">
        <v>39</v>
      </c>
    </row>
    <row r="27" spans="1:20" ht="57.75" customHeight="1" x14ac:dyDescent="0.3">
      <c r="A27" s="5" t="s">
        <v>54</v>
      </c>
      <c r="B27" s="5" t="s">
        <v>55</v>
      </c>
      <c r="C27" s="44" t="s">
        <v>67</v>
      </c>
      <c r="D27" s="32"/>
      <c r="E27" s="45">
        <f t="shared" si="0"/>
        <v>772346.38</v>
      </c>
      <c r="F27" s="32"/>
      <c r="G27" s="6">
        <v>656494.42000000004</v>
      </c>
      <c r="H27" s="45">
        <v>0</v>
      </c>
      <c r="I27" s="32"/>
      <c r="J27" s="45">
        <v>0</v>
      </c>
      <c r="K27" s="31"/>
      <c r="L27" s="32"/>
      <c r="M27" s="6">
        <v>115851.96</v>
      </c>
      <c r="N27" s="45">
        <v>0</v>
      </c>
      <c r="O27" s="32"/>
      <c r="P27" s="6">
        <v>0</v>
      </c>
      <c r="Q27" s="46">
        <v>42856</v>
      </c>
      <c r="R27" s="31"/>
      <c r="S27" s="32"/>
      <c r="T27" s="7" t="s">
        <v>39</v>
      </c>
    </row>
    <row r="28" spans="1:20" ht="67.5" customHeight="1" x14ac:dyDescent="0.3">
      <c r="A28" s="5" t="s">
        <v>56</v>
      </c>
      <c r="B28" s="5" t="s">
        <v>57</v>
      </c>
      <c r="C28" s="44" t="s">
        <v>58</v>
      </c>
      <c r="D28" s="32"/>
      <c r="E28" s="45">
        <f t="shared" si="0"/>
        <v>13879972.109999999</v>
      </c>
      <c r="F28" s="32"/>
      <c r="G28" s="6">
        <v>11797976.279999999</v>
      </c>
      <c r="H28" s="45">
        <v>0</v>
      </c>
      <c r="I28" s="32"/>
      <c r="J28" s="45">
        <v>0</v>
      </c>
      <c r="K28" s="31"/>
      <c r="L28" s="32"/>
      <c r="M28" s="6">
        <v>2081995.83</v>
      </c>
      <c r="N28" s="45">
        <v>0</v>
      </c>
      <c r="O28" s="32"/>
      <c r="P28" s="6">
        <v>0</v>
      </c>
      <c r="Q28" s="46">
        <v>42855</v>
      </c>
      <c r="R28" s="31"/>
      <c r="S28" s="32"/>
      <c r="T28" s="7" t="s">
        <v>59</v>
      </c>
    </row>
    <row r="29" spans="1:20" ht="59.25" customHeight="1" thickBot="1" x14ac:dyDescent="0.35">
      <c r="A29" s="5" t="s">
        <v>60</v>
      </c>
      <c r="B29" s="5" t="s">
        <v>61</v>
      </c>
      <c r="C29" s="44" t="s">
        <v>62</v>
      </c>
      <c r="D29" s="32"/>
      <c r="E29" s="58">
        <f t="shared" si="0"/>
        <v>2147467.34</v>
      </c>
      <c r="F29" s="59"/>
      <c r="G29" s="10">
        <v>1825347</v>
      </c>
      <c r="H29" s="58">
        <v>0</v>
      </c>
      <c r="I29" s="59"/>
      <c r="J29" s="58">
        <v>0</v>
      </c>
      <c r="K29" s="60"/>
      <c r="L29" s="59"/>
      <c r="M29" s="10">
        <v>322120.34000000003</v>
      </c>
      <c r="N29" s="58">
        <v>0</v>
      </c>
      <c r="O29" s="59"/>
      <c r="P29" s="10">
        <v>0</v>
      </c>
      <c r="Q29" s="61">
        <v>42892</v>
      </c>
      <c r="R29" s="60"/>
      <c r="S29" s="59"/>
      <c r="T29" s="11" t="s">
        <v>39</v>
      </c>
    </row>
    <row r="30" spans="1:20" ht="15" customHeight="1" x14ac:dyDescent="0.3">
      <c r="A30" s="50" t="s">
        <v>63</v>
      </c>
      <c r="B30" s="50"/>
      <c r="C30" s="50"/>
      <c r="D30" s="50"/>
      <c r="E30" s="51"/>
      <c r="F30" s="9">
        <f>SUM(E21:F29)</f>
        <v>30589368.330000002</v>
      </c>
      <c r="G30" s="9">
        <f>SUM(G21:G29)</f>
        <v>25982751.009999998</v>
      </c>
      <c r="H30" s="52">
        <v>0</v>
      </c>
      <c r="I30" s="53"/>
      <c r="J30" s="52">
        <v>0</v>
      </c>
      <c r="K30" s="54"/>
      <c r="L30" s="53"/>
      <c r="M30" s="9">
        <f>SUM(M21:M29)</f>
        <v>4113916.85</v>
      </c>
      <c r="N30" s="52">
        <v>0</v>
      </c>
      <c r="O30" s="53"/>
      <c r="P30" s="9">
        <f>SUM(P21:P29)</f>
        <v>492700.47</v>
      </c>
      <c r="Q30" s="55" t="s">
        <v>0</v>
      </c>
      <c r="R30" s="56"/>
      <c r="S30" s="56"/>
      <c r="T30" s="57"/>
    </row>
    <row r="31" spans="1:20" ht="13.5" customHeight="1" x14ac:dyDescent="0.3">
      <c r="A31" s="49" t="s">
        <v>64</v>
      </c>
      <c r="B31" s="49"/>
      <c r="C31" s="49"/>
      <c r="D31" s="49"/>
      <c r="E31" s="49"/>
      <c r="F31" s="49"/>
      <c r="G31" s="47">
        <v>25984299.84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20" ht="33.6" customHeight="1" x14ac:dyDescent="0.3">
      <c r="A32" s="1"/>
      <c r="B32" s="1"/>
      <c r="C32" s="1"/>
      <c r="D32" s="1"/>
      <c r="E32" s="1"/>
      <c r="F32" s="1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0" hidden="1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6.6" customHeight="1" x14ac:dyDescent="0.3">
      <c r="A34" s="1"/>
      <c r="B34" s="1"/>
      <c r="C34" s="1"/>
      <c r="D34" s="1"/>
      <c r="E34" s="1"/>
      <c r="F34" s="1"/>
      <c r="G34" s="1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</sheetData>
  <mergeCells count="104">
    <mergeCell ref="G31:T31"/>
    <mergeCell ref="A31:F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R1:T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2016-12-06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2022-07-04T10:06:24Z</cp:lastPrinted>
  <dcterms:created xsi:type="dcterms:W3CDTF">2022-06-14T09:46:46Z</dcterms:created>
  <dcterms:modified xsi:type="dcterms:W3CDTF">2022-07-04T10:06:33Z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