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_RASYTINE/pasirasymui/"/>
    </mc:Choice>
  </mc:AlternateContent>
  <xr:revisionPtr revIDLastSave="1" documentId="8_{46350EB5-ABB0-4E07-9303-36076DA58941}" xr6:coauthVersionLast="47" xr6:coauthVersionMax="47" xr10:uidLastSave="{657D45EA-5271-4E1F-BF17-8E3683E395F5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1" l="1"/>
  <c r="G31" i="1" l="1"/>
  <c r="F21" i="1" l="1"/>
  <c r="F23" i="1"/>
  <c r="F22" i="1"/>
  <c r="F25" i="1"/>
  <c r="F30" i="1" l="1"/>
  <c r="F31" i="1" s="1"/>
</calcChain>
</file>

<file path=xl/sharedStrings.xml><?xml version="1.0" encoding="utf-8"?>
<sst xmlns="http://schemas.openxmlformats.org/spreadsheetml/2006/main" count="94" uniqueCount="70">
  <si>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</si>
  <si>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</si>
  <si>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</si>
  <si>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</si>
  <si>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</si>
  <si>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</si>
  <si>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</si>
  <si>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</si>
  <si>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05.5.1-APVA-R-019-01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</si>
  <si>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</si>
  <si>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</si>
  <si>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</si>
  <si>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</si>
  <si>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</si>
  <si>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</si>
  <si>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</si>
  <si>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</si>
  <si>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</si>
  <si>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</si>
  <si>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</si>
  <si>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</si>
  <si>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</si>
  <si>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</si>
  <si>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</si>
  <si>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</si>
  <si>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</si>
  <si>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</si>
  <si>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</si>
  <si>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</si>
  <si>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</si>
  <si>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</si>
  <si>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</si>
  <si>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</si>
  <si>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</si>
  <si>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</si>
  <si>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</si>
  <si>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</si>
  <si>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</si>
  <si>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</si>
  <si>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kraštovaizdžio sutvarkymas</t>
  </si>
  <si>
    <t>Projektas atitinka projekto parengtumo reikalavimus, kurie numatyti priemonės Nr. 05.5.1-APVA-R-019 „Kraštovaizdžio apsauga" projektų finansavimo sąlygų aprašo 46  punkte.</t>
  </si>
  <si>
    <t>2.</t>
  </si>
  <si>
    <t>Šalčininkų rajono savivaldybės administracija</t>
  </si>
  <si>
    <t>Kraštovaizdžio formavimas prie Šalčininkų tvenkinio</t>
  </si>
  <si>
    <t>3.</t>
  </si>
  <si>
    <t>Širvintų rajono savivaldybės administracija</t>
  </si>
  <si>
    <t>Kraštovaizdžio sutvarkymas Širvintų mieste</t>
  </si>
  <si>
    <t>4.</t>
  </si>
  <si>
    <t>Švenčionių rajono savivaldybės administracija</t>
  </si>
  <si>
    <t>Švenčionių rajono kraštovaizdžio formavimas gamtinio karkaso teritorijoje ir estetinio potencialo didinimas</t>
  </si>
  <si>
    <t>5.</t>
  </si>
  <si>
    <t>Trakų rajono savivaldybės administracija</t>
  </si>
  <si>
    <t>Trakų rajono savivaldybės teritorijos bendrojo plano keitimas</t>
  </si>
  <si>
    <t>6.</t>
  </si>
  <si>
    <t>Trakų senamiesčio gatvių ir viešųjų erdvių želdinių ir želdynų tvarkymas</t>
  </si>
  <si>
    <t>7.</t>
  </si>
  <si>
    <t>Ukmergės rajono savivaldybės administracija</t>
  </si>
  <si>
    <t>Šventosios su prieigomis kraštovaizdžio sutvarkymas</t>
  </si>
  <si>
    <t>8.</t>
  </si>
  <si>
    <t>Užugirio (Antano Smetonos) dvaro parko tvarkymas</t>
  </si>
  <si>
    <t>9.</t>
  </si>
  <si>
    <t>Vilniaus miesto savivaldybės administracija</t>
  </si>
  <si>
    <t>Gamtinės Neries senvagės kraštovaizdžio arealų būklės atkūrimas (tarp Linkmenų ir Geležinio Vilko gatvių)</t>
  </si>
  <si>
    <t>10.</t>
  </si>
  <si>
    <t>Vilniaus rajono savivaldybės administracija</t>
  </si>
  <si>
    <t>Pikeliškių ir Mozūriškių dvarų želdyno teritorijos kraštovaizdžio arealo sutvarkymas bei pažeistų žemių tvarkymas Vilniaus rajone</t>
  </si>
  <si>
    <t>IŠ VISO:</t>
  </si>
  <si>
    <t>Regionui numatytas ES struktūrinių fondų lėšų limitas:</t>
  </si>
  <si>
    <r>
      <t xml:space="preserve">
</t>
    </r>
    <r>
      <rPr>
        <sz val="8"/>
        <color rgb="FF000000"/>
        <rFont val="Arial"/>
        <family val="2"/>
        <charset val="186"/>
      </rPr>
      <t>3204533</t>
    </r>
  </si>
  <si>
    <t xml:space="preserve">PATVIRTINTA
Vilniaus regiono plėtros tarybos 2016 m. rugsėjo 7 d. sprendimu Nr. 51/1S-36  (Vilnaius regiono plėtros tarybos 2022 m. liepos 4 d. sprendimo Nr. TS-18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</si>
</sst>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trike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Cambria"/>
      <family val="1"/>
      <charset val="186"/>
    </font>
    <font>
      <sz val="11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/>
    </xf>
    <xf numFmtId="0" fontId="8" fillId="0" borderId="2" xfId="1" applyNumberFormat="1" applyFont="1" applyFill="1" applyBorder="1" applyAlignment="1">
      <alignment horizontal="left" vertical="top" wrapText="1"/>
    </xf>
    <xf numFmtId="4" fontId="12" fillId="0" borderId="5" xfId="1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12" fillId="0" borderId="8" xfId="0" applyFont="1" applyFill="1" applyBorder="1" applyAlignment="1">
      <alignment wrapText="1"/>
    </xf>
    <xf numFmtId="164" fontId="13" fillId="0" borderId="16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164" fontId="14" fillId="0" borderId="2" xfId="1" applyNumberFormat="1" applyFont="1" applyFill="1" applyBorder="1" applyAlignment="1">
      <alignment vertical="top" wrapText="1" readingOrder="1"/>
    </xf>
    <xf numFmtId="164" fontId="14" fillId="0" borderId="16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7" fillId="3" borderId="2" xfId="1" applyNumberFormat="1" applyFont="1" applyFill="1" applyBorder="1" applyAlignment="1">
      <alignment horizontal="center" vertical="top" wrapText="1" readingOrder="1"/>
    </xf>
    <xf numFmtId="0" fontId="15" fillId="0" borderId="0" xfId="0" applyFont="1" applyFill="1" applyBorder="1" applyAlignment="1"/>
    <xf numFmtId="164" fontId="9" fillId="0" borderId="15" xfId="1" applyNumberFormat="1" applyFont="1" applyFill="1" applyBorder="1" applyAlignment="1">
      <alignment vertical="top" wrapText="1" readingOrder="1"/>
    </xf>
    <xf numFmtId="164" fontId="14" fillId="0" borderId="21" xfId="1" applyNumberFormat="1" applyFont="1" applyFill="1" applyBorder="1" applyAlignment="1">
      <alignment vertical="top" wrapText="1" readingOrder="1"/>
    </xf>
    <xf numFmtId="164" fontId="9" fillId="0" borderId="22" xfId="1" applyNumberFormat="1" applyFont="1" applyFill="1" applyBorder="1" applyAlignment="1">
      <alignment vertical="top" wrapText="1" readingOrder="1"/>
    </xf>
    <xf numFmtId="4" fontId="12" fillId="0" borderId="20" xfId="1" applyNumberFormat="1" applyFont="1" applyFill="1" applyBorder="1" applyAlignment="1">
      <alignment vertical="top" wrapText="1"/>
    </xf>
    <xf numFmtId="164" fontId="14" fillId="0" borderId="20" xfId="1" applyNumberFormat="1" applyFont="1" applyFill="1" applyBorder="1" applyAlignment="1">
      <alignment vertical="top" wrapText="1" readingOrder="1"/>
    </xf>
    <xf numFmtId="0" fontId="8" fillId="0" borderId="21" xfId="1" applyNumberFormat="1" applyFont="1" applyFill="1" applyBorder="1" applyAlignment="1">
      <alignment horizontal="left" vertical="top" wrapText="1"/>
    </xf>
    <xf numFmtId="0" fontId="8" fillId="0" borderId="20" xfId="1" applyNumberFormat="1" applyFont="1" applyFill="1" applyBorder="1" applyAlignment="1">
      <alignment horizontal="left" vertical="top" wrapText="1"/>
    </xf>
    <xf numFmtId="0" fontId="1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17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 applyAlignment="1">
      <alignment wrapText="1"/>
    </xf>
    <xf numFmtId="0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14" fillId="0" borderId="2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12" fillId="0" borderId="4" xfId="1" applyNumberFormat="1" applyFont="1" applyFill="1" applyBorder="1" applyAlignment="1">
      <alignment vertical="top" wrapText="1"/>
    </xf>
    <xf numFmtId="165" fontId="14" fillId="0" borderId="2" xfId="1" applyNumberFormat="1" applyFont="1" applyFill="1" applyBorder="1" applyAlignment="1">
      <alignment horizontal="right" vertical="top" wrapText="1" readingOrder="1"/>
    </xf>
    <xf numFmtId="0" fontId="12" fillId="0" borderId="3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166" fontId="11" fillId="0" borderId="2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wrapText="1" readingOrder="1"/>
    </xf>
    <xf numFmtId="0" fontId="1" fillId="0" borderId="4" xfId="1" applyNumberFormat="1" applyFont="1" applyFill="1" applyBorder="1" applyAlignment="1">
      <alignment wrapText="1" readingOrder="1"/>
    </xf>
    <xf numFmtId="0" fontId="1" fillId="0" borderId="5" xfId="1" applyNumberFormat="1" applyFont="1" applyFill="1" applyBorder="1" applyAlignment="1">
      <alignment wrapText="1" readingOrder="1"/>
    </xf>
    <xf numFmtId="164" fontId="14" fillId="0" borderId="20" xfId="1" applyNumberFormat="1" applyFont="1" applyFill="1" applyBorder="1" applyAlignment="1">
      <alignment vertical="top" wrapText="1" readingOrder="1"/>
    </xf>
    <xf numFmtId="0" fontId="12" fillId="0" borderId="23" xfId="1" applyNumberFormat="1" applyFont="1" applyFill="1" applyBorder="1" applyAlignment="1">
      <alignment vertical="top" wrapText="1"/>
    </xf>
    <xf numFmtId="0" fontId="12" fillId="0" borderId="24" xfId="1" applyNumberFormat="1" applyFont="1" applyFill="1" applyBorder="1" applyAlignment="1">
      <alignment vertical="top" wrapText="1"/>
    </xf>
    <xf numFmtId="165" fontId="14" fillId="0" borderId="20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22" xfId="1" applyNumberFormat="1" applyFont="1" applyFill="1" applyBorder="1" applyAlignment="1">
      <alignment vertical="top" wrapText="1" readingOrder="1"/>
    </xf>
    <xf numFmtId="0" fontId="1" fillId="0" borderId="22" xfId="1" applyNumberFormat="1" applyFont="1" applyFill="1" applyBorder="1" applyAlignment="1">
      <alignment vertical="top" wrapText="1"/>
    </xf>
    <xf numFmtId="164" fontId="14" fillId="0" borderId="21" xfId="1" applyNumberFormat="1" applyFont="1" applyFill="1" applyBorder="1" applyAlignment="1">
      <alignment vertical="top" wrapText="1" readingOrder="1"/>
    </xf>
    <xf numFmtId="0" fontId="12" fillId="0" borderId="6" xfId="1" applyNumberFormat="1" applyFont="1" applyFill="1" applyBorder="1" applyAlignment="1">
      <alignment vertical="top" wrapText="1"/>
    </xf>
    <xf numFmtId="165" fontId="14" fillId="0" borderId="21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17" fillId="0" borderId="2" xfId="1" applyNumberFormat="1" applyFont="1" applyFill="1" applyBorder="1" applyAlignment="1">
      <alignment vertical="top" wrapText="1" readingOrder="1"/>
    </xf>
    <xf numFmtId="0" fontId="18" fillId="0" borderId="5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3" borderId="2" xfId="1" applyNumberFormat="1" applyFont="1" applyFill="1" applyBorder="1" applyAlignment="1">
      <alignment horizontal="center" vertical="center" wrapText="1" readingOrder="1"/>
    </xf>
    <xf numFmtId="0" fontId="1" fillId="3" borderId="7" xfId="1" applyNumberFormat="1" applyFont="1" applyFill="1" applyBorder="1" applyAlignment="1">
      <alignment vertical="top" wrapText="1"/>
    </xf>
    <xf numFmtId="0" fontId="1" fillId="3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6" fillId="0" borderId="0" xfId="1" applyFont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showGridLines="0" tabSelected="1" workbookViewId="0">
      <selection activeCell="S4" sqref="S4:T4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style="12" customWidth="1"/>
    <col min="7" max="7" width="18.44140625" style="5" customWidth="1"/>
    <col min="8" max="8" width="4.5546875" customWidth="1"/>
    <col min="9" max="9" width="13.44140625" customWidth="1"/>
    <col min="10" max="11" width="4.5546875" customWidth="1"/>
    <col min="12" max="12" width="7.10937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8" style="8" customWidth="1"/>
    <col min="21" max="21" width="10.109375" style="12" customWidth="1"/>
  </cols>
  <sheetData>
    <row r="1" spans="1:20" ht="18" customHeight="1" x14ac:dyDescent="0.3">
      <c r="R1" s="21"/>
      <c r="S1" s="21"/>
      <c r="T1" s="21"/>
    </row>
    <row r="2" spans="1:20" ht="62.25" customHeight="1" x14ac:dyDescent="0.3">
      <c r="A2" s="9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96" t="s">
        <v>69</v>
      </c>
      <c r="S2" s="96"/>
      <c r="T2" s="96"/>
    </row>
    <row r="3" spans="1:20" ht="17.100000000000001" customHeight="1" x14ac:dyDescent="0.3">
      <c r="A3" s="9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97" t="s">
        <v>0</v>
      </c>
      <c r="S3" s="75"/>
      <c r="T3" s="75"/>
    </row>
    <row r="4" spans="1:20" ht="17.100000000000001" customHeight="1" x14ac:dyDescent="0.3">
      <c r="A4" s="81" t="s">
        <v>0</v>
      </c>
      <c r="B4" s="75"/>
      <c r="C4" s="75"/>
      <c r="D4" s="98" t="s">
        <v>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81" t="s">
        <v>0</v>
      </c>
      <c r="T4" s="75"/>
    </row>
    <row r="5" spans="1:20" ht="17.100000000000001" customHeight="1" x14ac:dyDescent="0.3">
      <c r="A5" s="77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17.100000000000001" customHeight="1" x14ac:dyDescent="0.3">
      <c r="A6" s="94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17.100000000000001" customHeight="1" x14ac:dyDescent="0.3">
      <c r="A7" s="81" t="s">
        <v>0</v>
      </c>
      <c r="B7" s="75"/>
      <c r="C7" s="75"/>
      <c r="D7" s="95" t="s">
        <v>3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81" t="s">
        <v>0</v>
      </c>
      <c r="T7" s="75"/>
    </row>
    <row r="8" spans="1:20" ht="17.100000000000001" customHeight="1" x14ac:dyDescent="0.3">
      <c r="A8" s="77" t="s">
        <v>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5" customHeight="1" x14ac:dyDescent="0.3">
      <c r="A9" s="78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3">
      <c r="A10" s="79" t="s">
        <v>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7.100000000000001" customHeight="1" x14ac:dyDescent="0.3">
      <c r="A11" s="80" t="s">
        <v>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x14ac:dyDescent="0.3">
      <c r="A12" s="81" t="s">
        <v>0</v>
      </c>
      <c r="B12" s="75"/>
      <c r="C12" s="75"/>
      <c r="D12" s="75"/>
      <c r="E12" s="75"/>
      <c r="F12" s="75"/>
      <c r="G12" s="75"/>
      <c r="H12" s="75"/>
      <c r="I12" s="82" t="s">
        <v>6</v>
      </c>
      <c r="J12" s="76"/>
      <c r="K12" s="1" t="s">
        <v>7</v>
      </c>
      <c r="L12" s="82" t="s">
        <v>8</v>
      </c>
      <c r="M12" s="76"/>
      <c r="N12" s="76"/>
      <c r="O12" s="81" t="s">
        <v>0</v>
      </c>
      <c r="P12" s="75"/>
      <c r="Q12" s="75"/>
      <c r="R12" s="75"/>
      <c r="S12" s="75"/>
      <c r="T12" s="75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6" t="s">
        <v>9</v>
      </c>
      <c r="B15" s="66" t="s">
        <v>10</v>
      </c>
      <c r="C15" s="66" t="s">
        <v>11</v>
      </c>
      <c r="D15" s="69"/>
      <c r="E15" s="6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37"/>
      <c r="Q15" s="66" t="s">
        <v>13</v>
      </c>
      <c r="R15" s="74"/>
      <c r="S15" s="69"/>
      <c r="T15" s="83" t="s">
        <v>14</v>
      </c>
    </row>
    <row r="16" spans="1:20" ht="20.399999999999999" customHeight="1" x14ac:dyDescent="0.3">
      <c r="A16" s="67"/>
      <c r="B16" s="67"/>
      <c r="C16" s="70"/>
      <c r="D16" s="71"/>
      <c r="E16" s="66" t="s">
        <v>15</v>
      </c>
      <c r="F16" s="69"/>
      <c r="G16" s="66" t="s">
        <v>16</v>
      </c>
      <c r="H16" s="44"/>
      <c r="I16" s="37"/>
      <c r="J16" s="86" t="s">
        <v>17</v>
      </c>
      <c r="K16" s="75"/>
      <c r="L16" s="75"/>
      <c r="M16" s="75"/>
      <c r="N16" s="75"/>
      <c r="O16" s="75"/>
      <c r="P16" s="75"/>
      <c r="Q16" s="70"/>
      <c r="R16" s="75"/>
      <c r="S16" s="71"/>
      <c r="T16" s="84"/>
    </row>
    <row r="17" spans="1:21" ht="16.350000000000001" customHeight="1" x14ac:dyDescent="0.3">
      <c r="A17" s="67"/>
      <c r="B17" s="67"/>
      <c r="C17" s="70"/>
      <c r="D17" s="71"/>
      <c r="E17" s="70"/>
      <c r="F17" s="71"/>
      <c r="G17" s="87" t="s">
        <v>18</v>
      </c>
      <c r="H17" s="90" t="s">
        <v>0</v>
      </c>
      <c r="I17" s="44"/>
      <c r="J17" s="91" t="s">
        <v>19</v>
      </c>
      <c r="K17" s="92"/>
      <c r="L17" s="92"/>
      <c r="M17" s="92"/>
      <c r="N17" s="92"/>
      <c r="O17" s="92"/>
      <c r="P17" s="93"/>
      <c r="Q17" s="70"/>
      <c r="R17" s="75"/>
      <c r="S17" s="71"/>
      <c r="T17" s="84"/>
    </row>
    <row r="18" spans="1:21" ht="17.100000000000001" customHeight="1" x14ac:dyDescent="0.3">
      <c r="A18" s="67"/>
      <c r="B18" s="67"/>
      <c r="C18" s="70"/>
      <c r="D18" s="71"/>
      <c r="E18" s="70"/>
      <c r="F18" s="71"/>
      <c r="G18" s="88"/>
      <c r="H18" s="66" t="s">
        <v>20</v>
      </c>
      <c r="I18" s="69"/>
      <c r="J18" s="66" t="s">
        <v>21</v>
      </c>
      <c r="K18" s="44"/>
      <c r="L18" s="44"/>
      <c r="M18" s="44"/>
      <c r="N18" s="44"/>
      <c r="O18" s="44"/>
      <c r="P18" s="37"/>
      <c r="Q18" s="70"/>
      <c r="R18" s="75"/>
      <c r="S18" s="71"/>
      <c r="T18" s="84"/>
    </row>
    <row r="19" spans="1:21" ht="50.1" customHeight="1" x14ac:dyDescent="0.3">
      <c r="A19" s="68"/>
      <c r="B19" s="68"/>
      <c r="C19" s="72"/>
      <c r="D19" s="73"/>
      <c r="E19" s="72"/>
      <c r="F19" s="73"/>
      <c r="G19" s="89"/>
      <c r="H19" s="72"/>
      <c r="I19" s="73"/>
      <c r="J19" s="66" t="s">
        <v>20</v>
      </c>
      <c r="K19" s="44"/>
      <c r="L19" s="37"/>
      <c r="M19" s="2" t="s">
        <v>22</v>
      </c>
      <c r="N19" s="66" t="s">
        <v>23</v>
      </c>
      <c r="O19" s="37"/>
      <c r="P19" s="2" t="s">
        <v>24</v>
      </c>
      <c r="Q19" s="72"/>
      <c r="R19" s="76"/>
      <c r="S19" s="73"/>
      <c r="T19" s="85"/>
    </row>
    <row r="20" spans="1:21" x14ac:dyDescent="0.3">
      <c r="A20" s="3" t="s">
        <v>25</v>
      </c>
      <c r="B20" s="3" t="s">
        <v>26</v>
      </c>
      <c r="C20" s="65" t="s">
        <v>27</v>
      </c>
      <c r="D20" s="37"/>
      <c r="E20" s="65" t="s">
        <v>28</v>
      </c>
      <c r="F20" s="37"/>
      <c r="G20" s="20" t="s">
        <v>29</v>
      </c>
      <c r="H20" s="65" t="s">
        <v>30</v>
      </c>
      <c r="I20" s="37"/>
      <c r="J20" s="65" t="s">
        <v>31</v>
      </c>
      <c r="K20" s="44"/>
      <c r="L20" s="37"/>
      <c r="M20" s="3" t="s">
        <v>32</v>
      </c>
      <c r="N20" s="65" t="s">
        <v>33</v>
      </c>
      <c r="O20" s="37"/>
      <c r="P20" s="3" t="s">
        <v>34</v>
      </c>
      <c r="Q20" s="65" t="s">
        <v>35</v>
      </c>
      <c r="R20" s="44"/>
      <c r="S20" s="37"/>
      <c r="T20" s="9" t="s">
        <v>36</v>
      </c>
    </row>
    <row r="21" spans="1:21" ht="60" customHeight="1" x14ac:dyDescent="0.3">
      <c r="A21" s="4" t="s">
        <v>37</v>
      </c>
      <c r="B21" s="4" t="s">
        <v>38</v>
      </c>
      <c r="C21" s="36" t="s">
        <v>39</v>
      </c>
      <c r="D21" s="37"/>
      <c r="E21" s="17"/>
      <c r="F21" s="11">
        <f>G21+M21</f>
        <v>297896.41000000003</v>
      </c>
      <c r="G21" s="17">
        <v>253211.95</v>
      </c>
      <c r="H21" s="38">
        <v>0</v>
      </c>
      <c r="I21" s="39"/>
      <c r="J21" s="38">
        <v>0</v>
      </c>
      <c r="K21" s="40"/>
      <c r="L21" s="39"/>
      <c r="M21" s="17">
        <v>44684.46</v>
      </c>
      <c r="N21" s="38">
        <v>0</v>
      </c>
      <c r="O21" s="39"/>
      <c r="P21" s="17">
        <v>0</v>
      </c>
      <c r="Q21" s="41">
        <v>43454</v>
      </c>
      <c r="R21" s="40"/>
      <c r="S21" s="39"/>
      <c r="T21" s="10" t="s">
        <v>40</v>
      </c>
    </row>
    <row r="22" spans="1:21" ht="63.75" customHeight="1" x14ac:dyDescent="0.3">
      <c r="A22" s="4" t="s">
        <v>41</v>
      </c>
      <c r="B22" s="4" t="s">
        <v>42</v>
      </c>
      <c r="C22" s="36" t="s">
        <v>43</v>
      </c>
      <c r="D22" s="37"/>
      <c r="E22" s="17"/>
      <c r="F22" s="11">
        <f>G22+M22</f>
        <v>466814.44</v>
      </c>
      <c r="G22" s="17">
        <v>396792.27</v>
      </c>
      <c r="H22" s="38">
        <v>0</v>
      </c>
      <c r="I22" s="39"/>
      <c r="J22" s="38">
        <v>0</v>
      </c>
      <c r="K22" s="40"/>
      <c r="L22" s="39"/>
      <c r="M22" s="17">
        <v>70022.17</v>
      </c>
      <c r="N22" s="38">
        <v>0</v>
      </c>
      <c r="O22" s="39"/>
      <c r="P22" s="17">
        <v>0</v>
      </c>
      <c r="Q22" s="41">
        <v>42801</v>
      </c>
      <c r="R22" s="40"/>
      <c r="S22" s="39"/>
      <c r="T22" s="10" t="s">
        <v>40</v>
      </c>
    </row>
    <row r="23" spans="1:21" ht="57" customHeight="1" x14ac:dyDescent="0.3">
      <c r="A23" s="4" t="s">
        <v>44</v>
      </c>
      <c r="B23" s="4" t="s">
        <v>45</v>
      </c>
      <c r="C23" s="36" t="s">
        <v>46</v>
      </c>
      <c r="D23" s="37"/>
      <c r="E23" s="17"/>
      <c r="F23" s="11">
        <f>G23+M23</f>
        <v>312971.58</v>
      </c>
      <c r="G23" s="17">
        <v>266025.83</v>
      </c>
      <c r="H23" s="38">
        <v>0</v>
      </c>
      <c r="I23" s="39"/>
      <c r="J23" s="38">
        <v>0</v>
      </c>
      <c r="K23" s="40"/>
      <c r="L23" s="39"/>
      <c r="M23" s="17">
        <v>46945.75</v>
      </c>
      <c r="N23" s="38">
        <v>0</v>
      </c>
      <c r="O23" s="39"/>
      <c r="P23" s="17">
        <v>0</v>
      </c>
      <c r="Q23" s="41">
        <v>42801</v>
      </c>
      <c r="R23" s="40"/>
      <c r="S23" s="39"/>
      <c r="T23" s="10" t="s">
        <v>40</v>
      </c>
    </row>
    <row r="24" spans="1:21" ht="69.75" customHeight="1" x14ac:dyDescent="0.3">
      <c r="A24" s="4" t="s">
        <v>47</v>
      </c>
      <c r="B24" s="4" t="s">
        <v>48</v>
      </c>
      <c r="C24" s="36" t="s">
        <v>49</v>
      </c>
      <c r="D24" s="37"/>
      <c r="E24" s="38">
        <v>620360.31999999995</v>
      </c>
      <c r="F24" s="39"/>
      <c r="G24" s="17">
        <v>437760</v>
      </c>
      <c r="H24" s="38">
        <v>0</v>
      </c>
      <c r="I24" s="39"/>
      <c r="J24" s="38">
        <v>0</v>
      </c>
      <c r="K24" s="40"/>
      <c r="L24" s="39"/>
      <c r="M24" s="17">
        <v>182600.32000000001</v>
      </c>
      <c r="N24" s="38">
        <v>0</v>
      </c>
      <c r="O24" s="39"/>
      <c r="P24" s="17">
        <v>0</v>
      </c>
      <c r="Q24" s="41">
        <v>42704</v>
      </c>
      <c r="R24" s="40"/>
      <c r="S24" s="39"/>
      <c r="T24" s="10" t="s">
        <v>40</v>
      </c>
    </row>
    <row r="25" spans="1:21" ht="54" customHeight="1" x14ac:dyDescent="0.3">
      <c r="A25" s="4" t="s">
        <v>50</v>
      </c>
      <c r="B25" s="4" t="s">
        <v>51</v>
      </c>
      <c r="C25" s="36" t="s">
        <v>52</v>
      </c>
      <c r="D25" s="37"/>
      <c r="E25" s="17"/>
      <c r="F25" s="11">
        <f>G25+M25</f>
        <v>123195.79999999999</v>
      </c>
      <c r="G25" s="17">
        <v>104716.43</v>
      </c>
      <c r="H25" s="38">
        <v>0</v>
      </c>
      <c r="I25" s="39"/>
      <c r="J25" s="38">
        <v>0</v>
      </c>
      <c r="K25" s="40"/>
      <c r="L25" s="39"/>
      <c r="M25" s="17">
        <v>18479.37</v>
      </c>
      <c r="N25" s="38">
        <v>0</v>
      </c>
      <c r="O25" s="39"/>
      <c r="P25" s="17">
        <v>0</v>
      </c>
      <c r="Q25" s="41">
        <v>42801</v>
      </c>
      <c r="R25" s="40"/>
      <c r="S25" s="39"/>
      <c r="T25" s="10" t="s">
        <v>40</v>
      </c>
    </row>
    <row r="26" spans="1:21" s="29" customFormat="1" ht="65.25" customHeight="1" x14ac:dyDescent="0.3">
      <c r="A26" s="31" t="s">
        <v>53</v>
      </c>
      <c r="B26" s="30" t="s">
        <v>51</v>
      </c>
      <c r="C26" s="36" t="s">
        <v>54</v>
      </c>
      <c r="D26" s="37"/>
      <c r="E26" s="63">
        <v>433505.88</v>
      </c>
      <c r="F26" s="64"/>
      <c r="G26" s="32">
        <v>368480</v>
      </c>
      <c r="H26" s="61">
        <v>0</v>
      </c>
      <c r="I26" s="37"/>
      <c r="J26" s="61">
        <v>0</v>
      </c>
      <c r="K26" s="44"/>
      <c r="L26" s="37"/>
      <c r="M26" s="33">
        <v>65025.88</v>
      </c>
      <c r="N26" s="61">
        <v>0</v>
      </c>
      <c r="O26" s="37"/>
      <c r="P26" s="33">
        <v>0</v>
      </c>
      <c r="Q26" s="62">
        <v>43465</v>
      </c>
      <c r="R26" s="44"/>
      <c r="S26" s="37"/>
      <c r="T26" s="10" t="s">
        <v>40</v>
      </c>
      <c r="U26" s="34"/>
    </row>
    <row r="27" spans="1:21" ht="40.5" customHeight="1" x14ac:dyDescent="0.3">
      <c r="A27" s="4" t="s">
        <v>55</v>
      </c>
      <c r="B27" s="4" t="s">
        <v>56</v>
      </c>
      <c r="C27" s="36" t="s">
        <v>57</v>
      </c>
      <c r="D27" s="37"/>
      <c r="E27" s="38">
        <v>187453.82</v>
      </c>
      <c r="F27" s="39"/>
      <c r="G27" s="17">
        <v>159335.74</v>
      </c>
      <c r="H27" s="38">
        <v>0</v>
      </c>
      <c r="I27" s="39"/>
      <c r="J27" s="38">
        <v>0</v>
      </c>
      <c r="K27" s="40"/>
      <c r="L27" s="39"/>
      <c r="M27" s="17">
        <v>28118.080000000002</v>
      </c>
      <c r="N27" s="38">
        <v>0</v>
      </c>
      <c r="O27" s="39"/>
      <c r="P27" s="17">
        <v>0</v>
      </c>
      <c r="Q27" s="41">
        <v>43496</v>
      </c>
      <c r="R27" s="40"/>
      <c r="S27" s="39"/>
      <c r="T27" s="10" t="s">
        <v>40</v>
      </c>
    </row>
    <row r="28" spans="1:21" ht="59.25" customHeight="1" x14ac:dyDescent="0.3">
      <c r="A28" s="4" t="s">
        <v>58</v>
      </c>
      <c r="B28" s="4" t="s">
        <v>56</v>
      </c>
      <c r="C28" s="36" t="s">
        <v>59</v>
      </c>
      <c r="D28" s="37"/>
      <c r="E28" s="38">
        <v>334879.21000000002</v>
      </c>
      <c r="F28" s="39"/>
      <c r="G28" s="17">
        <v>284647.33</v>
      </c>
      <c r="H28" s="38">
        <v>0</v>
      </c>
      <c r="I28" s="39"/>
      <c r="J28" s="38">
        <v>0</v>
      </c>
      <c r="K28" s="40"/>
      <c r="L28" s="39"/>
      <c r="M28" s="17">
        <v>50231.88</v>
      </c>
      <c r="N28" s="38">
        <v>0</v>
      </c>
      <c r="O28" s="39"/>
      <c r="P28" s="17">
        <v>0</v>
      </c>
      <c r="Q28" s="41">
        <v>42999</v>
      </c>
      <c r="R28" s="40"/>
      <c r="S28" s="39"/>
      <c r="T28" s="10" t="s">
        <v>40</v>
      </c>
    </row>
    <row r="29" spans="1:21" ht="56.25" customHeight="1" x14ac:dyDescent="0.3">
      <c r="A29" s="4" t="s">
        <v>60</v>
      </c>
      <c r="B29" s="4" t="s">
        <v>61</v>
      </c>
      <c r="C29" s="36" t="s">
        <v>62</v>
      </c>
      <c r="D29" s="37"/>
      <c r="E29" s="38">
        <v>255974.19</v>
      </c>
      <c r="F29" s="42"/>
      <c r="G29" s="23">
        <v>217578.06</v>
      </c>
      <c r="H29" s="58">
        <v>0</v>
      </c>
      <c r="I29" s="42"/>
      <c r="J29" s="58">
        <v>0</v>
      </c>
      <c r="K29" s="59"/>
      <c r="L29" s="42"/>
      <c r="M29" s="23">
        <v>38396.129999999997</v>
      </c>
      <c r="N29" s="58">
        <v>0</v>
      </c>
      <c r="O29" s="42"/>
      <c r="P29" s="23">
        <v>0</v>
      </c>
      <c r="Q29" s="60">
        <v>42644</v>
      </c>
      <c r="R29" s="59"/>
      <c r="S29" s="42"/>
      <c r="T29" s="27" t="s">
        <v>40</v>
      </c>
    </row>
    <row r="30" spans="1:21" ht="67.5" customHeight="1" thickBot="1" x14ac:dyDescent="0.35">
      <c r="A30" s="13" t="s">
        <v>63</v>
      </c>
      <c r="B30" s="4" t="s">
        <v>64</v>
      </c>
      <c r="C30" s="36" t="s">
        <v>65</v>
      </c>
      <c r="D30" s="37"/>
      <c r="E30" s="18"/>
      <c r="F30" s="25">
        <f>G30+H30+J30+M30+N30+P30</f>
        <v>1460179.56</v>
      </c>
      <c r="G30" s="26">
        <v>585560.21</v>
      </c>
      <c r="H30" s="49">
        <v>0</v>
      </c>
      <c r="I30" s="50"/>
      <c r="J30" s="49">
        <v>0</v>
      </c>
      <c r="K30" s="51"/>
      <c r="L30" s="50"/>
      <c r="M30" s="26">
        <v>874619.35</v>
      </c>
      <c r="N30" s="49">
        <v>0</v>
      </c>
      <c r="O30" s="50"/>
      <c r="P30" s="26">
        <v>0</v>
      </c>
      <c r="Q30" s="52">
        <v>43344</v>
      </c>
      <c r="R30" s="51"/>
      <c r="S30" s="50"/>
      <c r="T30" s="28" t="s">
        <v>40</v>
      </c>
      <c r="U30" s="14"/>
    </row>
    <row r="31" spans="1:21" s="5" customFormat="1" x14ac:dyDescent="0.3">
      <c r="A31" s="53" t="s">
        <v>66</v>
      </c>
      <c r="B31" s="54"/>
      <c r="C31" s="54"/>
      <c r="D31" s="54"/>
      <c r="E31" s="55"/>
      <c r="F31" s="15">
        <f>F21+F22+F23+E24+F25+E26+E27+E28+E29+F30</f>
        <v>4493231.21</v>
      </c>
      <c r="G31" s="22">
        <f>G21+G22+G23+G24+G25+G26+G27+G28+G29+G30</f>
        <v>3074107.82</v>
      </c>
      <c r="H31" s="56">
        <v>0</v>
      </c>
      <c r="I31" s="57"/>
      <c r="J31" s="56">
        <v>0</v>
      </c>
      <c r="K31" s="57"/>
      <c r="L31" s="57"/>
      <c r="M31" s="24">
        <f>M21+M22+M23+M24+M25+M26+M27+M28+M29+M30</f>
        <v>1419123.3900000001</v>
      </c>
      <c r="N31" s="56">
        <v>0</v>
      </c>
      <c r="O31" s="57"/>
      <c r="P31" s="24">
        <v>0</v>
      </c>
      <c r="Q31" s="16"/>
      <c r="R31" s="6"/>
      <c r="S31" s="6"/>
      <c r="T31" s="7"/>
      <c r="U31" s="12"/>
    </row>
    <row r="32" spans="1:21" ht="17.25" customHeight="1" x14ac:dyDescent="0.3">
      <c r="A32" s="43" t="s">
        <v>67</v>
      </c>
      <c r="B32" s="44"/>
      <c r="C32" s="44"/>
      <c r="D32" s="44"/>
      <c r="E32" s="44"/>
      <c r="F32" s="37"/>
      <c r="G32" s="45" t="s">
        <v>68</v>
      </c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47"/>
      <c r="S32" s="47"/>
      <c r="T32" s="48"/>
    </row>
    <row r="33" spans="7:12" ht="33.6" customHeight="1" x14ac:dyDescent="0.3">
      <c r="G33" s="19"/>
      <c r="L33" s="19"/>
    </row>
    <row r="34" spans="7:12" ht="36.6" customHeight="1" x14ac:dyDescent="0.3">
      <c r="G34" s="35"/>
    </row>
  </sheetData>
  <mergeCells count="103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H21:I21"/>
    <mergeCell ref="J21:L21"/>
    <mergeCell ref="N21:O21"/>
    <mergeCell ref="Q21:S21"/>
    <mergeCell ref="C21:D21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C27:D27"/>
    <mergeCell ref="E27:F27"/>
    <mergeCell ref="H27:I27"/>
    <mergeCell ref="J27:L27"/>
    <mergeCell ref="N27:O27"/>
    <mergeCell ref="Q27:S27"/>
    <mergeCell ref="C26:D26"/>
    <mergeCell ref="H26:I26"/>
    <mergeCell ref="J26:L26"/>
    <mergeCell ref="N26:O26"/>
    <mergeCell ref="Q26:S26"/>
    <mergeCell ref="E26:F26"/>
    <mergeCell ref="Q28:S28"/>
    <mergeCell ref="C29:D29"/>
    <mergeCell ref="E29:F29"/>
    <mergeCell ref="A32:F32"/>
    <mergeCell ref="G32:T32"/>
    <mergeCell ref="C30:D30"/>
    <mergeCell ref="H30:I30"/>
    <mergeCell ref="J30:L30"/>
    <mergeCell ref="N30:O30"/>
    <mergeCell ref="Q30:S30"/>
    <mergeCell ref="A31:E31"/>
    <mergeCell ref="H31:I31"/>
    <mergeCell ref="J31:L31"/>
    <mergeCell ref="N31:O31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C25:D25"/>
    <mergeCell ref="H22:I22"/>
    <mergeCell ref="J22:L22"/>
    <mergeCell ref="Q22:S22"/>
    <mergeCell ref="N22:O22"/>
    <mergeCell ref="C22:D22"/>
    <mergeCell ref="H25:I25"/>
    <mergeCell ref="J25:L25"/>
    <mergeCell ref="N25:O25"/>
    <mergeCell ref="Q25:S25"/>
    <mergeCell ref="C23:D23"/>
    <mergeCell ref="H23:I23"/>
    <mergeCell ref="J23:L23"/>
    <mergeCell ref="N23:O23"/>
    <mergeCell ref="Q23:S23"/>
    <mergeCell ref="Q24:S24"/>
    <mergeCell ref="C24:D24"/>
    <mergeCell ref="E24:F24"/>
    <mergeCell ref="H24:I24"/>
    <mergeCell ref="J24:L24"/>
    <mergeCell ref="N24:O24"/>
  </mergeCells>
  <pageMargins left="0.39370078740157499" right="0.39370078740157499" top="0.39370078740157499" bottom="0.85177795275590595" header="0.39370078740157499" footer="0.39370078740157499"/>
  <pageSetup paperSize="9" scale="66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Karolina Narkevič</cp:lastModifiedBy>
  <cp:lastPrinted>2022-07-04T10:13:42Z</cp:lastPrinted>
  <dcterms:created xsi:type="dcterms:W3CDTF">2022-06-23T10:23:15Z</dcterms:created>
  <dcterms:modified xsi:type="dcterms:W3CDTF">2022-07-04T10:13:44Z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