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Y:\Agenturos padaliniai\MPS\1. 2014-2020 Tyrimų ataskaitos ir kt\4. Patvirtintų tyrimų iki 2018-01-01 keitimai\FĮ-003_FĮ-004_FĮ-006+\FĮ-004-05_FĮ-006-04_atnaujinama\Pazymos atnaujinimas 2022 m\"/>
    </mc:Choice>
  </mc:AlternateContent>
  <xr:revisionPtr revIDLastSave="0" documentId="13_ncr:1_{66E7F08C-1E53-4E33-B17E-8A5773B6EE99}" xr6:coauthVersionLast="47" xr6:coauthVersionMax="47" xr10:uidLastSave="{00000000-0000-0000-0000-000000000000}"/>
  <bookViews>
    <workbookView xWindow="-108" yWindow="-108" windowWidth="23256" windowHeight="12720" xr2:uid="{00000000-000D-0000-FFFF-FFFF00000000}"/>
  </bookViews>
  <sheets>
    <sheet name="Komandiruotės ir kelionės LT" sheetId="28" r:id="rId1"/>
    <sheet name="įkainiai" sheetId="34" state="hidden" r:id="rId2"/>
  </sheets>
  <definedNames>
    <definedName name="_xlnm.Print_Area" localSheetId="0">'Komandiruotės ir kelionės LT'!$A$3:$P$40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34" l="1"/>
  <c r="M24" i="28"/>
  <c r="M25" i="28"/>
  <c r="M26" i="28"/>
  <c r="M27" i="28"/>
  <c r="M28" i="28"/>
  <c r="M29" i="28"/>
  <c r="M30" i="28"/>
  <c r="M31" i="28"/>
  <c r="M32" i="28"/>
  <c r="M33" i="28"/>
  <c r="M23" i="28" l="1"/>
  <c r="N23" i="28" s="1"/>
  <c r="O23" i="28" s="1"/>
  <c r="O28" i="28" l="1"/>
  <c r="O33" i="28"/>
  <c r="N24" i="28"/>
  <c r="O24" i="28" s="1"/>
  <c r="N25" i="28"/>
  <c r="O25" i="28" s="1"/>
  <c r="N26" i="28"/>
  <c r="O26" i="28" s="1"/>
  <c r="N27" i="28"/>
  <c r="O27" i="28" s="1"/>
  <c r="N28" i="28"/>
  <c r="N29" i="28"/>
  <c r="O29" i="28" s="1"/>
  <c r="N30" i="28"/>
  <c r="O30" i="28" s="1"/>
  <c r="N31" i="28"/>
  <c r="O31" i="28" s="1"/>
  <c r="N32" i="28"/>
  <c r="O32" i="28" s="1"/>
  <c r="N33" i="28"/>
  <c r="O34" i="28" l="1"/>
</calcChain>
</file>

<file path=xl/sharedStrings.xml><?xml version="1.0" encoding="utf-8"?>
<sst xmlns="http://schemas.openxmlformats.org/spreadsheetml/2006/main" count="65" uniqueCount="58">
  <si>
    <t>(data)</t>
  </si>
  <si>
    <t>Iš viso:</t>
  </si>
  <si>
    <t>Data</t>
  </si>
  <si>
    <t>Nr.</t>
  </si>
  <si>
    <t xml:space="preserve">                                  ___________________      Nr._____</t>
  </si>
  <si>
    <t>Vardenis Pavardenis</t>
  </si>
  <si>
    <t>Pastabos</t>
  </si>
  <si>
    <t>Vardenė Pavardenė</t>
  </si>
  <si>
    <r>
      <t xml:space="preserve">Eil. Nr.
</t>
    </r>
    <r>
      <rPr>
        <sz val="8"/>
        <color rgb="FFFF0000"/>
        <rFont val="Times New Roman"/>
        <family val="1"/>
        <charset val="186"/>
      </rPr>
      <t>(Įrašyti)</t>
    </r>
  </si>
  <si>
    <r>
      <t xml:space="preserve">Išlaidų rūšis
</t>
    </r>
    <r>
      <rPr>
        <sz val="8"/>
        <color rgb="FFFF0000"/>
        <rFont val="Times New Roman"/>
        <family val="1"/>
        <charset val="186"/>
      </rPr>
      <t>(Pasirinkti iš sąrašo)</t>
    </r>
  </si>
  <si>
    <t>Fiksuotieji įkainiai</t>
  </si>
  <si>
    <t>Sąrašas</t>
  </si>
  <si>
    <t>Išlaidų rūšis</t>
  </si>
  <si>
    <t>Kuro ir viešojo transporto išlaidų 
fiksuotasis įkainis su PVM</t>
  </si>
  <si>
    <t>Eur</t>
  </si>
  <si>
    <r>
      <t xml:space="preserve">Nustatytas kuro ir viešojo transporto išlaidų fiksuotasis įkainis, eurais
</t>
    </r>
    <r>
      <rPr>
        <sz val="8"/>
        <color rgb="FFFF0000"/>
        <rFont val="Times New Roman"/>
        <family val="1"/>
        <charset val="186"/>
      </rPr>
      <t>(Įrašyti)</t>
    </r>
  </si>
  <si>
    <r>
      <t xml:space="preserve">Apskaičiuota kuro ir viešojo transporto išlaidų suma, eurais
</t>
    </r>
    <r>
      <rPr>
        <sz val="8"/>
        <color rgb="FFFF0000"/>
        <rFont val="Times New Roman"/>
        <family val="1"/>
        <charset val="186"/>
      </rPr>
      <t>(Apskaičiuojama automatiškai pagal formulę)</t>
    </r>
  </si>
  <si>
    <t xml:space="preserve">(Techninės paramos gavėjo vadovo ar jo įgalioto asmens pareigos, vardas ir pavardė)                                                                                           </t>
  </si>
  <si>
    <t>1. BENDROJI DALIS</t>
  </si>
  <si>
    <t>Projekto vykdytojo rekvizitai:</t>
  </si>
  <si>
    <t>Pavadinimas</t>
  </si>
  <si>
    <t>Kodas</t>
  </si>
  <si>
    <t>Projekto duomenys:</t>
  </si>
  <si>
    <t>2. INFORMACIJA APIE KELIONES IR KOMANDIRUOTES</t>
  </si>
  <si>
    <t>Pateikdami šią pažymą patvirtiname, kad:
1. šioje pažymoje pateikta informacija yra teisinga;
2. prašomos finansuoti tarnybinių komandiruočių ir (arba) kelionių Lietuvoje išlaidos yra susijusios su Europos Sąjungos struktūrinių fondų lėšų administravimo funkcijomis;
3. šioje pažymoje deklaruojamos tarnybinių komandiruočių ir (arba) kelionių Lietuvoje išlaidos nėra apmokėtos iš kitų finansavimo šaltinių dėl ko jos būtų pripažintos tinkamomis finansuoti ir (arba) apmokėtos daugiau nei vieną kartą.</t>
  </si>
  <si>
    <t>16</t>
  </si>
  <si>
    <t>valstybės tarnautojų, valstybės 
politikų, teisėjų ir valstybės pareigūnų pareiginės algos bazinis dydis</t>
  </si>
  <si>
    <t>maksimali vidaus tarnybos 
sistemos pareigūnui finansuojama kuro kompensacija per mėnesį</t>
  </si>
  <si>
    <t>Pareigūnų kelionės</t>
  </si>
  <si>
    <r>
      <t xml:space="preserve">Įsakymo / potvarkio ar kito dokumento, pagal kurį nustatyta finansuoti pareigūnų keliones
</t>
    </r>
    <r>
      <rPr>
        <sz val="8"/>
        <color rgb="FFFF0000"/>
        <rFont val="Times New Roman"/>
        <family val="1"/>
        <charset val="186"/>
      </rPr>
      <t>(Įrašyti.)</t>
    </r>
  </si>
  <si>
    <t>AAA-123</t>
  </si>
  <si>
    <t>15</t>
  </si>
  <si>
    <t>Vyšnių g. 10, Nemėžis - Šermukšnių g. 3 ir atgal</t>
  </si>
  <si>
    <t>Vardenienė Pavardenienė</t>
  </si>
  <si>
    <t>Lukiškių g. 2 - Šermukšnių g. 3, Vilnius</t>
  </si>
  <si>
    <r>
      <t xml:space="preserve">Pareigūno vardas, pavardė
</t>
    </r>
    <r>
      <rPr>
        <i/>
        <sz val="8"/>
        <color rgb="FFFF0000"/>
        <rFont val="Times New Roman"/>
        <family val="1"/>
        <charset val="186"/>
      </rPr>
      <t>(Įrašyti)</t>
    </r>
  </si>
  <si>
    <t>Ramybė g. 6, Anykščiai - Šermukšnių g. 3, Vilnius ir atgal</t>
  </si>
  <si>
    <t>-</t>
  </si>
  <si>
    <r>
      <t xml:space="preserve">Pareigūno funkcijų susiejimas, proc. (jeigu pareigūno funkcijų susiejimas keitėsi deklaruojamo mėnesio eigoje, nurodomas funkcijų sąsajų vidurkis)*
</t>
    </r>
    <r>
      <rPr>
        <sz val="8"/>
        <color rgb="FFFF0000"/>
        <rFont val="Times New Roman"/>
        <family val="1"/>
        <charset val="186"/>
      </rPr>
      <t>(Įrašyti)</t>
    </r>
  </si>
  <si>
    <t>* Funkcijų sąsajų vidurkio apskaičiavimo pavyzdys. Pareigūnui per 2016 m. sausio mėn.buvo kompensuojamos 6 dienų kelionių išlaidos. 2 dienas pareigūno funkcijų sąsaja buvo 50 proc., 3 dienas – 100 proc. ir 1 dieną – 0 proc. Pareigūno funkcijų sąsajų vidurkis už 2016 m. sausio mėn. yra (50+50+100+100+100+0)/6=66,67 proc.</t>
  </si>
  <si>
    <r>
      <t xml:space="preserve">Maršrutas nuo faktinės gyvenamosios vietos iki tarnybos vietos ir atgal
</t>
    </r>
    <r>
      <rPr>
        <sz val="8"/>
        <color rgb="FFFF0000"/>
        <rFont val="Times New Roman"/>
        <family val="1"/>
        <charset val="186"/>
      </rPr>
      <t>(Įrašyti)</t>
    </r>
  </si>
  <si>
    <r>
      <t xml:space="preserve">Pareigūno dirbtų dienų per deklaruojamą mėnesį, už kurias pareigūnui buvo skaičiuojama kelionių nuo faktinės gyvenamosios vietos iki tarnybos vietos ir atgal, skaičius 
</t>
    </r>
    <r>
      <rPr>
        <sz val="8"/>
        <color rgb="FFFF0000"/>
        <rFont val="Times New Roman"/>
        <family val="1"/>
        <charset val="186"/>
      </rPr>
      <t>(Įrašyti)</t>
    </r>
  </si>
  <si>
    <t>14</t>
  </si>
  <si>
    <r>
      <t xml:space="preserve">Apskaičiuota pareigūnų kelionių išlaidų, deklaruojamų taikant fiksuotąjį įkainį, suma, eurais
</t>
    </r>
    <r>
      <rPr>
        <sz val="8"/>
        <color rgb="FFFF0000"/>
        <rFont val="Times New Roman"/>
        <family val="1"/>
        <charset val="186"/>
      </rPr>
      <t>(Apskaičiuojama automatiškai</t>
    </r>
    <r>
      <rPr>
        <sz val="10"/>
        <rFont val="Times New Roman"/>
        <family val="1"/>
        <charset val="186"/>
      </rPr>
      <t>)</t>
    </r>
  </si>
  <si>
    <t xml:space="preserve">Šermukšnių g. 3, Vilnius – Fabijoniškių g. 5, Vilnius ir atgal
</t>
  </si>
  <si>
    <r>
      <rPr>
        <sz val="10"/>
        <rFont val="Times New Roman"/>
        <family val="1"/>
        <charset val="186"/>
      </rPr>
      <t xml:space="preserve">Vykimų skaičius per deklaruojamą mėnesį, už kuriuos pareigūnui buvo skaičiuojama kelionių nuo tarnybos vietos iki kitos vietos, į kurią vykstama tarnybiniais ir atgal, skaičius </t>
    </r>
    <r>
      <rPr>
        <sz val="10"/>
        <color rgb="FFFF0000"/>
        <rFont val="Times New Roman"/>
        <family val="1"/>
        <charset val="186"/>
      </rPr>
      <t xml:space="preserve">
</t>
    </r>
    <r>
      <rPr>
        <sz val="8"/>
        <color rgb="FFFF0000"/>
        <rFont val="Times New Roman"/>
        <family val="1"/>
        <charset val="186"/>
      </rPr>
      <t>(Įrašyti)</t>
    </r>
  </si>
  <si>
    <r>
      <t xml:space="preserve">Maršrutas nuo tarnybos vietos iki kitos vietos ir atgal (į kurią vykstama tarnybiniais tikslais ir už kurį pareigūnui mokama kompensacija) per deklaruojamą laikotarpį
</t>
    </r>
    <r>
      <rPr>
        <sz val="8"/>
        <color rgb="FFFF0000"/>
        <rFont val="Times New Roman"/>
        <family val="1"/>
        <charset val="186"/>
      </rPr>
      <t>(Įrašyti)</t>
    </r>
    <r>
      <rPr>
        <sz val="10"/>
        <rFont val="Times New Roman"/>
        <family val="1"/>
        <charset val="186"/>
      </rPr>
      <t xml:space="preserve">
</t>
    </r>
  </si>
  <si>
    <r>
      <t xml:space="preserve">Kelionių 9 stulpelyje nurodytais maršrutais kilometrų skaičius
</t>
    </r>
    <r>
      <rPr>
        <sz val="8"/>
        <color rgb="FFFF0000"/>
        <rFont val="Times New Roman"/>
        <family val="1"/>
        <charset val="186"/>
      </rPr>
      <t>(Įrašyti kilometrų skaičių nuo tarnybos vietos iki kitos vietos, į kurią vykstama tarnybiniais tikslais ir atgal)</t>
    </r>
  </si>
  <si>
    <t>(numeris)</t>
  </si>
  <si>
    <t>(deklaruojamas mėnuo)</t>
  </si>
  <si>
    <t>PAŽYMA DĖL VIDAUS TARNYBOS SISTEMOS PAREIGŪNŲ, KURIE PAGAL TARNYBOS POBŪDĮ VAŽINĖJA KELEIVINIU AR ASMENINIU TRANSPORTU TARNYBINIAIS TIKSLAIS AR PAGAL TARNYBOS REIKMES AR POBŪDĮ VYKSTA Į TARNYBOS VIETĄ IR IŠ JOS, KELIONIŲ IŠLAIDŲ APSKAIČIAVIMO</t>
  </si>
  <si>
    <t>13</t>
  </si>
  <si>
    <r>
      <t xml:space="preserve">Kelionės 6 stulpelyje nurodytu maršrutu kilometrų skaičius
</t>
    </r>
    <r>
      <rPr>
        <sz val="8"/>
        <color rgb="FFFF0000"/>
        <rFont val="Times New Roman"/>
        <family val="1"/>
        <charset val="186"/>
      </rPr>
      <t xml:space="preserve">(Įrašyti kilometrų skaičių nuo faktinės gyvenamosios vietos iki tarnybos vietos ir atgal) </t>
    </r>
    <r>
      <rPr>
        <sz val="8"/>
        <color theme="8" tint="-0.249977111117893"/>
        <rFont val="Times New Roman"/>
        <family val="1"/>
        <charset val="186"/>
      </rPr>
      <t/>
    </r>
  </si>
  <si>
    <t>Maksimalus važiavimo išlaidų kompensacijos dydis vienam vidaus tarnybos sistemos pareigūnui per vieną mėnesį nustatytas 2019 m. kovo 4 d. Vidaus tarnybos sistemos pareigūnų, kurie pagal tarnybos pobūdį važinėja keleiviniu ar asmeniniu transportu tarnybos tikslais, važiavimo išlaidų kompensavimo ir vidaus tarnybos sistemos pareigūnų, kurie pagal tarnybos reikmes ar pobūdį vyksta į tarnybos vietą ir iš jos, kelionės išlaidų apmokėjimo sąlygų ir tvarkos aprašo 2.2.1 p.</t>
  </si>
  <si>
    <t>https://e-seimas.lrs.lt/portal/legalAct/lt/TAD/9fc5b8423e7d11e98893d5af47354b00</t>
  </si>
  <si>
    <t>XIV-709 Lietuvos Respublikos valstybės politikų, teisėjų, valstybės pareigūnų, valstybės tarnautojų, vals... (e-tar.lt)</t>
  </si>
  <si>
    <t>2021 m. lapkričio 25 d. Lietuvos Respublikos valstybės politikų, teisėjų, valstybės pareigūnų, valstybės tarnautojų, valstybės ir savivaldybių biudžetinių įstaigų darbuotojų pareiginės algos (atlyginimo) bazinio dydžio, taikomo 2022 metais, įstatymo Nr. XIV-709 3 straipsnis.</t>
  </si>
  <si>
    <t xml:space="preserve"> 8 Forma (galiojanti forma kelionėms nuo 2022-07-08)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</si>
</sst>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27" x14ac:knownFonts="1">
    <font>
      <sz val="11"/>
      <color theme="1"/>
      <name val="Calibri"/>
      <family val="2"/>
      <charset val="186"/>
      <scheme val="minor"/>
    </font>
    <font>
      <sz val="9"/>
      <color theme="1"/>
      <name val="Calibri"/>
      <family val="2"/>
      <charset val="186"/>
    </font>
    <font>
      <sz val="9"/>
      <color theme="1"/>
      <name val="Calibri"/>
      <family val="2"/>
      <charset val="186"/>
    </font>
    <font>
      <sz val="11"/>
      <color theme="1"/>
      <name val="Calibri"/>
      <family val="2"/>
      <charset val="186"/>
      <scheme val="minor"/>
    </font>
    <font>
      <sz val="11"/>
      <color indexed="8"/>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b/>
      <sz val="10"/>
      <color indexed="8"/>
      <name val="Times New Roman"/>
      <family val="1"/>
      <charset val="186"/>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i/>
      <sz val="10"/>
      <color rgb="FFFF0000"/>
      <name val="Arial"/>
      <family val="2"/>
      <charset val="186"/>
    </font>
    <font>
      <sz val="10"/>
      <color indexed="8"/>
      <name val="Times New Roman"/>
      <family val="1"/>
      <charset val="186"/>
    </font>
    <font>
      <sz val="10"/>
      <color theme="1"/>
      <name val="Times New Roman"/>
      <family val="1"/>
      <charset val="186"/>
    </font>
    <font>
      <sz val="10"/>
      <color rgb="FFFF0000"/>
      <name val="Times New Roman"/>
      <family val="1"/>
      <charset val="186"/>
    </font>
    <font>
      <sz val="8"/>
      <color rgb="FFFF0000"/>
      <name val="Times New Roman"/>
      <family val="1"/>
      <charset val="186"/>
    </font>
    <font>
      <i/>
      <sz val="8"/>
      <color rgb="FFFF0000"/>
      <name val="Times New Roman"/>
      <family val="1"/>
      <charset val="186"/>
    </font>
    <font>
      <b/>
      <sz val="10"/>
      <color theme="1"/>
      <name val="Times New Roman"/>
      <family val="1"/>
      <charset val="186"/>
    </font>
    <font>
      <sz val="8"/>
      <color theme="8" tint="-0.249977111117893"/>
      <name val="Times New Roman"/>
      <family val="1"/>
      <charset val="186"/>
    </font>
    <font>
      <u/>
      <sz val="11"/>
      <color theme="10"/>
      <name val="Calibri"/>
      <family val="2"/>
      <charset val="186"/>
      <scheme val="minor"/>
    </font>
    <font>
      <sz val="10.5"/>
      <color rgb="FF171717"/>
      <name val="Calibri"/>
      <family val="2"/>
      <charset val="186"/>
      <scheme val="minor"/>
    </font>
    <font>
      <b/>
      <sz val="10"/>
      <color rgb="FFFF0000"/>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2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62">
    <xf numFmtId="0" fontId="0" fillId="0" borderId="0"/>
    <xf numFmtId="0" fontId="4" fillId="0" borderId="0"/>
    <xf numFmtId="0" fontId="5" fillId="0" borderId="0"/>
    <xf numFmtId="0" fontId="3" fillId="0" borderId="0"/>
    <xf numFmtId="0" fontId="3" fillId="0" borderId="0"/>
    <xf numFmtId="49" fontId="6" fillId="0" borderId="0" applyFont="0" applyFill="0" applyBorder="0" applyAlignment="0" applyProtection="0">
      <alignment horizontal="left"/>
    </xf>
    <xf numFmtId="165" fontId="7" fillId="0" borderId="0" applyAlignment="0" applyProtection="0"/>
    <xf numFmtId="166" fontId="8" fillId="0" borderId="0" applyFill="0" applyBorder="0" applyAlignment="0" applyProtection="0"/>
    <xf numFmtId="49" fontId="8" fillId="0" borderId="0" applyNumberFormat="0" applyAlignment="0" applyProtection="0">
      <alignment horizontal="left"/>
    </xf>
    <xf numFmtId="49" fontId="9" fillId="0" borderId="9" applyNumberFormat="0" applyAlignment="0" applyProtection="0">
      <alignment horizontal="left" wrapText="1"/>
    </xf>
    <xf numFmtId="49" fontId="9" fillId="0" borderId="0" applyNumberFormat="0" applyAlignment="0" applyProtection="0">
      <alignment horizontal="left" wrapText="1"/>
    </xf>
    <xf numFmtId="49" fontId="10" fillId="0" borderId="0" applyAlignment="0" applyProtection="0">
      <alignment horizontal="left"/>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ill="0" applyBorder="0" applyAlignment="0" applyProtection="0"/>
    <xf numFmtId="168" fontId="5"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4" fillId="0" borderId="0"/>
    <xf numFmtId="164" fontId="4" fillId="0" borderId="0" applyFont="0" applyFill="0" applyBorder="0" applyAlignment="0" applyProtection="0"/>
    <xf numFmtId="0" fontId="5" fillId="0" borderId="0"/>
    <xf numFmtId="0" fontId="1" fillId="0" borderId="0"/>
    <xf numFmtId="0" fontId="12" fillId="0" borderId="0"/>
    <xf numFmtId="0" fontId="5" fillId="0" borderId="0"/>
    <xf numFmtId="0" fontId="24" fillId="0" borderId="0" applyNumberFormat="0" applyFill="0" applyBorder="0" applyAlignment="0" applyProtection="0"/>
  </cellStyleXfs>
  <cellXfs count="97">
    <xf numFmtId="0" fontId="0" fillId="0" borderId="0" xfId="0"/>
    <xf numFmtId="0" fontId="5" fillId="0" borderId="0" xfId="60"/>
    <xf numFmtId="0" fontId="5" fillId="0" borderId="0" xfId="60" applyFont="1" applyAlignment="1"/>
    <xf numFmtId="0" fontId="5" fillId="0" borderId="0" xfId="60" applyFill="1"/>
    <xf numFmtId="0" fontId="16" fillId="0" borderId="0" xfId="60" applyFont="1"/>
    <xf numFmtId="0" fontId="18" fillId="0" borderId="0" xfId="0" applyFont="1"/>
    <xf numFmtId="0" fontId="22" fillId="0" borderId="0" xfId="0" applyFont="1"/>
    <xf numFmtId="0" fontId="18" fillId="0" borderId="1" xfId="0" applyFont="1" applyBorder="1" applyAlignment="1">
      <alignment horizontal="center" vertical="center"/>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22" fillId="0" borderId="1" xfId="0" applyFont="1" applyBorder="1" applyAlignment="1">
      <alignment horizontal="center" vertical="center"/>
    </xf>
    <xf numFmtId="0" fontId="5" fillId="0" borderId="0" xfId="60" applyAlignment="1">
      <alignment wrapText="1"/>
    </xf>
    <xf numFmtId="0" fontId="5" fillId="0" borderId="0" xfId="60" applyAlignment="1" applyProtection="1">
      <alignment wrapText="1"/>
      <protection locked="0"/>
    </xf>
    <xf numFmtId="0" fontId="15" fillId="0" borderId="0" xfId="60" applyFont="1" applyAlignment="1" applyProtection="1">
      <alignment wrapText="1"/>
      <protection locked="0"/>
    </xf>
    <xf numFmtId="0" fontId="17" fillId="0" borderId="0" xfId="60" applyFont="1" applyAlignment="1" applyProtection="1">
      <alignment horizontal="center" wrapText="1"/>
      <protection locked="0"/>
    </xf>
    <xf numFmtId="0" fontId="17" fillId="0" borderId="8" xfId="60" applyFont="1" applyBorder="1" applyAlignment="1" applyProtection="1">
      <alignment horizontal="left" vertical="center" wrapText="1"/>
      <protection locked="0"/>
    </xf>
    <xf numFmtId="0" fontId="17" fillId="0" borderId="21" xfId="60" applyFont="1" applyBorder="1" applyAlignment="1" applyProtection="1">
      <alignment horizontal="left" vertical="center" wrapText="1"/>
      <protection locked="0"/>
    </xf>
    <xf numFmtId="0" fontId="17" fillId="0" borderId="8" xfId="60" applyFont="1" applyBorder="1" applyAlignment="1" applyProtection="1">
      <alignment horizontal="left" wrapText="1"/>
      <protection locked="0"/>
    </xf>
    <xf numFmtId="0" fontId="17" fillId="0" borderId="21" xfId="60" applyFont="1" applyBorder="1" applyAlignment="1" applyProtection="1">
      <alignment horizontal="left" wrapText="1"/>
      <protection locked="0"/>
    </xf>
    <xf numFmtId="0" fontId="13" fillId="2" borderId="16" xfId="60" applyFont="1" applyFill="1" applyBorder="1" applyAlignment="1" applyProtection="1">
      <alignment horizontal="center" vertical="center" wrapText="1"/>
      <protection locked="0"/>
    </xf>
    <xf numFmtId="0" fontId="13" fillId="2" borderId="24" xfId="60" applyFont="1" applyFill="1" applyBorder="1" applyAlignment="1" applyProtection="1">
      <alignment horizontal="center" vertical="center" wrapText="1"/>
      <protection locked="0"/>
    </xf>
    <xf numFmtId="0" fontId="13" fillId="2" borderId="1" xfId="60" applyFont="1" applyFill="1" applyBorder="1" applyAlignment="1" applyProtection="1">
      <alignment horizontal="center" vertical="center" wrapText="1"/>
      <protection locked="0"/>
    </xf>
    <xf numFmtId="49" fontId="13" fillId="2" borderId="1" xfId="60" applyNumberFormat="1" applyFont="1" applyFill="1" applyBorder="1" applyAlignment="1" applyProtection="1">
      <alignment horizontal="center" vertical="center" wrapText="1"/>
      <protection locked="0"/>
    </xf>
    <xf numFmtId="49" fontId="13" fillId="2" borderId="4" xfId="60" applyNumberFormat="1" applyFont="1" applyFill="1" applyBorder="1" applyAlignment="1" applyProtection="1">
      <alignment horizontal="center" vertical="center" wrapText="1"/>
      <protection locked="0"/>
    </xf>
    <xf numFmtId="49" fontId="13" fillId="3" borderId="20" xfId="60" applyNumberFormat="1" applyFont="1" applyFill="1" applyBorder="1" applyAlignment="1" applyProtection="1">
      <alignment horizontal="center" vertical="center" wrapText="1"/>
      <protection locked="0"/>
    </xf>
    <xf numFmtId="2" fontId="13" fillId="0" borderId="1" xfId="60" applyNumberFormat="1" applyFont="1" applyFill="1" applyBorder="1" applyAlignment="1" applyProtection="1">
      <alignment horizontal="center" vertical="center" wrapText="1"/>
      <protection locked="0"/>
    </xf>
    <xf numFmtId="2" fontId="13" fillId="0" borderId="4" xfId="60" applyNumberFormat="1" applyFont="1" applyFill="1" applyBorder="1" applyAlignment="1" applyProtection="1">
      <alignment horizontal="center" vertical="center" wrapText="1"/>
      <protection locked="0"/>
    </xf>
    <xf numFmtId="0" fontId="15" fillId="4" borderId="23" xfId="60" applyFont="1" applyFill="1" applyBorder="1" applyAlignment="1" applyProtection="1">
      <alignment horizontal="right" wrapText="1"/>
      <protection locked="0"/>
    </xf>
    <xf numFmtId="0" fontId="14" fillId="0" borderId="0" xfId="60" applyFont="1" applyFill="1" applyBorder="1" applyAlignment="1" applyProtection="1">
      <alignment horizontal="left" wrapText="1"/>
      <protection locked="0"/>
    </xf>
    <xf numFmtId="0" fontId="15" fillId="0" borderId="0" xfId="60" applyFont="1" applyBorder="1" applyAlignment="1" applyProtection="1">
      <alignment horizontal="center" wrapText="1"/>
      <protection locked="0"/>
    </xf>
    <xf numFmtId="0" fontId="13" fillId="0" borderId="16" xfId="60" applyFont="1" applyFill="1" applyBorder="1" applyAlignment="1" applyProtection="1">
      <alignment horizontal="center" vertical="center" wrapText="1"/>
      <protection locked="0"/>
    </xf>
    <xf numFmtId="0" fontId="13" fillId="6" borderId="24" xfId="60" applyFont="1" applyFill="1" applyBorder="1" applyAlignment="1" applyProtection="1">
      <alignment horizontal="center" vertical="center" wrapText="1"/>
      <protection locked="0"/>
    </xf>
    <xf numFmtId="0" fontId="13" fillId="6" borderId="1" xfId="60" applyFont="1" applyFill="1" applyBorder="1" applyAlignment="1" applyProtection="1">
      <alignment vertical="center" wrapText="1"/>
      <protection locked="0"/>
    </xf>
    <xf numFmtId="0" fontId="13" fillId="6" borderId="1" xfId="60" applyFont="1" applyFill="1" applyBorder="1" applyAlignment="1" applyProtection="1">
      <alignment horizontal="center" vertical="center" wrapText="1"/>
      <protection locked="0"/>
    </xf>
    <xf numFmtId="14" fontId="13" fillId="6" borderId="1" xfId="60" applyNumberFormat="1" applyFont="1" applyFill="1" applyBorder="1" applyAlignment="1" applyProtection="1">
      <alignment horizontal="center" vertical="center" wrapText="1"/>
      <protection locked="0"/>
    </xf>
    <xf numFmtId="2" fontId="13" fillId="6" borderId="20" xfId="60" applyNumberFormat="1" applyFont="1" applyFill="1" applyBorder="1" applyAlignment="1" applyProtection="1">
      <alignment horizontal="center" vertical="center" wrapText="1"/>
      <protection locked="0"/>
    </xf>
    <xf numFmtId="0" fontId="17" fillId="0" borderId="0" xfId="59" applyFont="1" applyBorder="1" applyAlignment="1" applyProtection="1">
      <alignment horizontal="left" wrapText="1"/>
      <protection locked="0"/>
    </xf>
    <xf numFmtId="0" fontId="15" fillId="4" borderId="12" xfId="60" applyFont="1" applyFill="1" applyBorder="1" applyAlignment="1" applyProtection="1">
      <alignment horizontal="right" wrapText="1"/>
      <protection locked="0"/>
    </xf>
    <xf numFmtId="0" fontId="17" fillId="0" borderId="0" xfId="60" applyFont="1" applyAlignment="1" applyProtection="1">
      <alignment horizontal="center" wrapText="1"/>
      <protection locked="0"/>
    </xf>
    <xf numFmtId="0" fontId="18" fillId="0" borderId="1" xfId="0" applyFont="1" applyBorder="1" applyAlignment="1">
      <alignment horizontal="center" vertical="center" wrapText="1"/>
    </xf>
    <xf numFmtId="0" fontId="15" fillId="4" borderId="12" xfId="60" applyFont="1" applyFill="1" applyBorder="1" applyAlignment="1" applyProtection="1">
      <alignment horizontal="right" wrapText="1"/>
      <protection locked="0"/>
    </xf>
    <xf numFmtId="0" fontId="15" fillId="0" borderId="6" xfId="60" applyFont="1" applyBorder="1" applyAlignment="1" applyProtection="1">
      <alignment horizontal="center" wrapText="1"/>
      <protection locked="0"/>
    </xf>
    <xf numFmtId="0" fontId="13" fillId="0" borderId="25" xfId="60" applyFont="1" applyBorder="1" applyAlignment="1" applyProtection="1">
      <alignment horizontal="center" wrapText="1"/>
      <protection locked="0"/>
    </xf>
    <xf numFmtId="0" fontId="17" fillId="0" borderId="0" xfId="60" applyFont="1" applyAlignment="1" applyProtection="1">
      <alignment horizontal="center" wrapText="1"/>
      <protection locked="0"/>
    </xf>
    <xf numFmtId="2" fontId="15" fillId="4" borderId="12" xfId="60" applyNumberFormat="1" applyFont="1" applyFill="1" applyBorder="1" applyAlignment="1" applyProtection="1">
      <alignment horizontal="center" vertical="center" wrapText="1"/>
      <protection locked="0"/>
    </xf>
    <xf numFmtId="0" fontId="15" fillId="4" borderId="12" xfId="60" applyFont="1" applyFill="1" applyBorder="1" applyAlignment="1" applyProtection="1">
      <alignment horizontal="right" wrapText="1"/>
      <protection locked="0"/>
    </xf>
    <xf numFmtId="0" fontId="13" fillId="0" borderId="5" xfId="60" applyFont="1" applyFill="1" applyBorder="1" applyAlignment="1" applyProtection="1">
      <alignment horizontal="center" vertical="center" wrapText="1"/>
      <protection locked="0"/>
    </xf>
    <xf numFmtId="0" fontId="17" fillId="0" borderId="0" xfId="60" applyFont="1" applyAlignment="1" applyProtection="1">
      <alignment horizontal="center" wrapText="1"/>
      <protection locked="0"/>
    </xf>
    <xf numFmtId="0" fontId="17" fillId="0" borderId="8" xfId="60" applyFont="1" applyBorder="1" applyAlignment="1" applyProtection="1">
      <alignment horizontal="left" vertical="center" wrapText="1"/>
      <protection locked="0"/>
    </xf>
    <xf numFmtId="0" fontId="17" fillId="0" borderId="21" xfId="60" applyFont="1" applyBorder="1" applyAlignment="1" applyProtection="1">
      <alignment horizontal="left" vertical="center" wrapText="1"/>
      <protection locked="0"/>
    </xf>
    <xf numFmtId="0" fontId="24" fillId="0" borderId="0" xfId="61"/>
    <xf numFmtId="0" fontId="25" fillId="0" borderId="0" xfId="0" applyFont="1"/>
    <xf numFmtId="0" fontId="15" fillId="0" borderId="0" xfId="60" applyFont="1" applyFill="1" applyAlignment="1" applyProtection="1">
      <alignment horizontal="center" wrapText="1"/>
      <protection locked="0"/>
    </xf>
    <xf numFmtId="0" fontId="17" fillId="0" borderId="0" xfId="60" applyFont="1" applyAlignment="1" applyProtection="1">
      <alignment horizontal="center" wrapText="1"/>
      <protection locked="0"/>
    </xf>
    <xf numFmtId="0" fontId="13" fillId="0" borderId="8" xfId="60" applyFont="1" applyBorder="1" applyAlignment="1" applyProtection="1">
      <alignment horizontal="center" vertical="center" wrapText="1"/>
      <protection locked="0"/>
    </xf>
    <xf numFmtId="0" fontId="13" fillId="0" borderId="1" xfId="60" applyFont="1" applyBorder="1" applyAlignment="1" applyProtection="1">
      <alignment horizontal="center" vertical="center" wrapText="1"/>
      <protection locked="0"/>
    </xf>
    <xf numFmtId="0" fontId="13" fillId="0" borderId="8" xfId="60" applyFont="1" applyFill="1" applyBorder="1" applyAlignment="1" applyProtection="1">
      <alignment horizontal="center" vertical="center" wrapText="1"/>
      <protection locked="0"/>
    </xf>
    <xf numFmtId="0" fontId="13" fillId="0" borderId="1" xfId="60" applyFont="1" applyFill="1" applyBorder="1" applyAlignment="1" applyProtection="1">
      <alignment horizontal="center" vertical="center" wrapText="1"/>
      <protection locked="0"/>
    </xf>
    <xf numFmtId="0" fontId="11" fillId="0" borderId="0" xfId="60" applyFont="1" applyAlignment="1" applyProtection="1">
      <alignment horizontal="left" wrapText="1"/>
      <protection locked="0"/>
    </xf>
    <xf numFmtId="0" fontId="17" fillId="0" borderId="15" xfId="60" applyFont="1" applyBorder="1" applyAlignment="1" applyProtection="1">
      <alignment horizontal="left" vertical="center" wrapText="1"/>
      <protection locked="0"/>
    </xf>
    <xf numFmtId="0" fontId="17" fillId="0" borderId="8" xfId="60" applyFont="1" applyBorder="1" applyAlignment="1" applyProtection="1">
      <alignment horizontal="left" vertical="center" wrapText="1"/>
      <protection locked="0"/>
    </xf>
    <xf numFmtId="0" fontId="17" fillId="0" borderId="26" xfId="60" applyFont="1" applyBorder="1" applyAlignment="1" applyProtection="1">
      <alignment horizontal="left" vertical="center" wrapText="1"/>
      <protection locked="0"/>
    </xf>
    <xf numFmtId="0" fontId="17" fillId="0" borderId="21" xfId="60" applyFont="1" applyBorder="1" applyAlignment="1" applyProtection="1">
      <alignment horizontal="left" vertical="center" wrapText="1"/>
      <protection locked="0"/>
    </xf>
    <xf numFmtId="0" fontId="17" fillId="0" borderId="8" xfId="60" applyFont="1" applyBorder="1" applyAlignment="1" applyProtection="1">
      <alignment horizontal="center" wrapText="1"/>
      <protection locked="0"/>
    </xf>
    <xf numFmtId="0" fontId="17" fillId="0" borderId="19" xfId="60" applyFont="1" applyBorder="1" applyAlignment="1" applyProtection="1">
      <alignment horizontal="center" wrapText="1"/>
      <protection locked="0"/>
    </xf>
    <xf numFmtId="0" fontId="17" fillId="0" borderId="21" xfId="60" applyFont="1" applyBorder="1" applyAlignment="1" applyProtection="1">
      <alignment horizontal="center" wrapText="1"/>
      <protection locked="0"/>
    </xf>
    <xf numFmtId="0" fontId="17" fillId="0" borderId="22" xfId="60" applyFont="1" applyBorder="1" applyAlignment="1" applyProtection="1">
      <alignment horizontal="center" wrapText="1"/>
      <protection locked="0"/>
    </xf>
    <xf numFmtId="0" fontId="13" fillId="0" borderId="17" xfId="60" applyFont="1" applyFill="1" applyBorder="1" applyAlignment="1" applyProtection="1">
      <alignment horizontal="center" vertical="center" wrapText="1"/>
      <protection locked="0"/>
    </xf>
    <xf numFmtId="0" fontId="13" fillId="0" borderId="2" xfId="60" applyFont="1" applyFill="1" applyBorder="1" applyAlignment="1" applyProtection="1">
      <alignment horizontal="center" vertical="center" wrapText="1"/>
      <protection locked="0"/>
    </xf>
    <xf numFmtId="0" fontId="13" fillId="0" borderId="5" xfId="60" applyFont="1" applyFill="1" applyBorder="1" applyAlignment="1" applyProtection="1">
      <alignment horizontal="center" vertical="center" wrapText="1"/>
      <protection locked="0"/>
    </xf>
    <xf numFmtId="0" fontId="11" fillId="0" borderId="10" xfId="60" applyFont="1" applyBorder="1" applyAlignment="1" applyProtection="1">
      <alignment horizontal="left" vertical="center" wrapText="1"/>
      <protection locked="0"/>
    </xf>
    <xf numFmtId="0" fontId="19" fillId="0" borderId="0" xfId="60" applyFont="1" applyFill="1" applyAlignment="1" applyProtection="1">
      <alignment horizontal="center" vertical="center" wrapText="1"/>
      <protection locked="0"/>
    </xf>
    <xf numFmtId="0" fontId="13" fillId="0" borderId="13" xfId="60" applyFont="1" applyFill="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7" fillId="0" borderId="6" xfId="60" applyFont="1" applyBorder="1" applyAlignment="1" applyProtection="1">
      <alignment horizontal="center" wrapText="1"/>
      <protection locked="0"/>
    </xf>
    <xf numFmtId="0" fontId="19" fillId="0" borderId="27" xfId="60" applyFont="1" applyFill="1" applyBorder="1" applyAlignment="1" applyProtection="1">
      <alignment horizontal="center" vertical="center" wrapText="1"/>
      <protection locked="0"/>
    </xf>
    <xf numFmtId="0" fontId="19" fillId="0" borderId="2" xfId="60" applyFont="1" applyFill="1" applyBorder="1" applyAlignment="1" applyProtection="1">
      <alignment horizontal="center" vertical="center" wrapText="1"/>
      <protection locked="0"/>
    </xf>
    <xf numFmtId="0" fontId="19" fillId="0" borderId="5" xfId="60" applyFont="1" applyFill="1" applyBorder="1" applyAlignment="1" applyProtection="1">
      <alignment horizontal="center" vertical="center" wrapText="1"/>
      <protection locked="0"/>
    </xf>
    <xf numFmtId="0" fontId="17" fillId="0" borderId="25" xfId="60" applyFont="1" applyBorder="1" applyAlignment="1" applyProtection="1">
      <alignment horizontal="center" wrapText="1"/>
      <protection locked="0"/>
    </xf>
    <xf numFmtId="0" fontId="17" fillId="0" borderId="0" xfId="59" applyFont="1" applyBorder="1" applyAlignment="1" applyProtection="1">
      <alignment horizontal="left" wrapText="1"/>
      <protection locked="0"/>
    </xf>
    <xf numFmtId="0" fontId="14" fillId="0" borderId="14" xfId="60" applyFont="1" applyFill="1" applyBorder="1" applyAlignment="1" applyProtection="1">
      <alignment horizontal="left" wrapText="1"/>
      <protection locked="0"/>
    </xf>
    <xf numFmtId="0" fontId="15" fillId="4" borderId="11" xfId="60" applyFont="1" applyFill="1" applyBorder="1" applyAlignment="1" applyProtection="1">
      <alignment horizontal="right" wrapText="1"/>
      <protection locked="0"/>
    </xf>
    <xf numFmtId="0" fontId="15" fillId="4" borderId="10" xfId="60" applyFont="1" applyFill="1" applyBorder="1" applyAlignment="1" applyProtection="1">
      <alignment horizontal="right" wrapText="1"/>
      <protection locked="0"/>
    </xf>
    <xf numFmtId="0" fontId="15" fillId="4" borderId="12" xfId="60" applyFont="1" applyFill="1" applyBorder="1" applyAlignment="1" applyProtection="1">
      <alignment horizontal="right" wrapText="1"/>
      <protection locked="0"/>
    </xf>
    <xf numFmtId="0" fontId="13" fillId="0" borderId="19" xfId="60" applyFont="1" applyFill="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17" xfId="60" applyFont="1" applyBorder="1" applyAlignment="1" applyProtection="1">
      <alignment horizontal="center" vertical="center" wrapText="1"/>
      <protection locked="0"/>
    </xf>
    <xf numFmtId="0" fontId="13" fillId="0" borderId="2" xfId="60" applyFont="1" applyBorder="1" applyAlignment="1" applyProtection="1">
      <alignment horizontal="center" vertical="center" wrapText="1"/>
      <protection locked="0"/>
    </xf>
    <xf numFmtId="0" fontId="13" fillId="0" borderId="5" xfId="60" applyFont="1" applyBorder="1" applyAlignment="1" applyProtection="1">
      <alignment horizontal="center" vertical="center" wrapText="1"/>
      <protection locked="0"/>
    </xf>
    <xf numFmtId="0" fontId="13" fillId="0" borderId="0" xfId="60" applyFont="1" applyFill="1" applyBorder="1" applyAlignment="1" applyProtection="1">
      <alignment horizontal="left" vertical="top" wrapText="1"/>
      <protection locked="0"/>
    </xf>
    <xf numFmtId="0" fontId="13" fillId="0" borderId="15" xfId="60" applyFont="1" applyBorder="1" applyAlignment="1" applyProtection="1">
      <alignment horizontal="center" vertical="center" wrapText="1"/>
      <protection locked="0"/>
    </xf>
    <xf numFmtId="0" fontId="13" fillId="0" borderId="16" xfId="60" applyFont="1" applyBorder="1" applyAlignment="1" applyProtection="1">
      <alignment horizontal="center" vertical="center" wrapText="1"/>
      <protection locked="0"/>
    </xf>
    <xf numFmtId="0" fontId="14" fillId="0" borderId="6" xfId="60" applyFont="1" applyFill="1" applyBorder="1" applyAlignment="1" applyProtection="1">
      <alignment horizontal="center" wrapText="1"/>
      <protection locked="0"/>
    </xf>
    <xf numFmtId="0" fontId="13" fillId="0" borderId="27" xfId="60" applyFont="1" applyFill="1" applyBorder="1" applyAlignment="1" applyProtection="1">
      <alignment horizontal="center" vertical="center" wrapText="1"/>
      <protection locked="0"/>
    </xf>
    <xf numFmtId="0" fontId="26" fillId="0" borderId="0" xfId="60" applyFont="1" applyAlignment="1" applyProtection="1">
      <alignment horizontal="left" wrapText="1"/>
      <protection locked="0"/>
    </xf>
  </cellXfs>
  <cellStyles count="62">
    <cellStyle name="Brand Align Left Text" xfId="5" xr:uid="{00000000-0005-0000-0000-000000000000}"/>
    <cellStyle name="Brand Default" xfId="6" xr:uid="{00000000-0005-0000-0000-000001000000}"/>
    <cellStyle name="Brand Percent" xfId="7" xr:uid="{00000000-0005-0000-0000-000002000000}"/>
    <cellStyle name="Brand Source" xfId="8" xr:uid="{00000000-0005-0000-0000-000003000000}"/>
    <cellStyle name="Brand Subtitle with Underline" xfId="9" xr:uid="{00000000-0005-0000-0000-000004000000}"/>
    <cellStyle name="Brand Subtitle without Underline" xfId="10" xr:uid="{00000000-0005-0000-0000-000005000000}"/>
    <cellStyle name="Brand Title" xfId="11" xr:uid="{00000000-0005-0000-0000-000006000000}"/>
    <cellStyle name="Comma 2" xfId="12" xr:uid="{00000000-0005-0000-0000-000007000000}"/>
    <cellStyle name="Comma 2 2" xfId="13" xr:uid="{00000000-0005-0000-0000-000008000000}"/>
    <cellStyle name="Comma 3" xfId="14" xr:uid="{00000000-0005-0000-0000-000009000000}"/>
    <cellStyle name="Comma 3 2" xfId="15" xr:uid="{00000000-0005-0000-0000-00000A000000}"/>
    <cellStyle name="Comma 4" xfId="16" xr:uid="{00000000-0005-0000-0000-00000B000000}"/>
    <cellStyle name="Comma 4 2" xfId="17" xr:uid="{00000000-0005-0000-0000-00000C000000}"/>
    <cellStyle name="Comma 5" xfId="18" xr:uid="{00000000-0005-0000-0000-00000D000000}"/>
    <cellStyle name="Comma 5 2" xfId="19" xr:uid="{00000000-0005-0000-0000-00000E000000}"/>
    <cellStyle name="Comma 6" xfId="20" xr:uid="{00000000-0005-0000-0000-00000F000000}"/>
    <cellStyle name="Hipersaitas" xfId="61" builtinId="8"/>
    <cellStyle name="Įprastas" xfId="0" builtinId="0"/>
    <cellStyle name="Įprastas 2" xfId="1" xr:uid="{00000000-0005-0000-0000-000011000000}"/>
    <cellStyle name="Įprastas 2 2" xfId="4" xr:uid="{00000000-0005-0000-0000-000012000000}"/>
    <cellStyle name="Įprastas 2 3" xfId="60" xr:uid="{00000000-0005-0000-0000-000013000000}"/>
    <cellStyle name="Įprastas 3" xfId="54" xr:uid="{00000000-0005-0000-0000-000014000000}"/>
    <cellStyle name="Įprastas 3 2" xfId="55" xr:uid="{00000000-0005-0000-0000-000015000000}"/>
    <cellStyle name="Įprastas 4" xfId="58" xr:uid="{00000000-0005-0000-0000-000016000000}"/>
    <cellStyle name="Įprastas 5" xfId="59" xr:uid="{00000000-0005-0000-0000-000017000000}"/>
    <cellStyle name="Kablelis 2" xfId="56" xr:uid="{00000000-0005-0000-0000-000018000000}"/>
    <cellStyle name="Normal 10" xfId="21" xr:uid="{00000000-0005-0000-0000-000019000000}"/>
    <cellStyle name="Normal 10 2" xfId="22" xr:uid="{00000000-0005-0000-0000-00001A000000}"/>
    <cellStyle name="Normal 11" xfId="23" xr:uid="{00000000-0005-0000-0000-00001B000000}"/>
    <cellStyle name="Normal 11 2" xfId="24" xr:uid="{00000000-0005-0000-0000-00001C000000}"/>
    <cellStyle name="Normal 12" xfId="25" xr:uid="{00000000-0005-0000-0000-00001D000000}"/>
    <cellStyle name="Normal 12 2" xfId="26" xr:uid="{00000000-0005-0000-0000-00001E000000}"/>
    <cellStyle name="Normal 13" xfId="27" xr:uid="{00000000-0005-0000-0000-00001F000000}"/>
    <cellStyle name="Normal 13 2" xfId="28" xr:uid="{00000000-0005-0000-0000-000020000000}"/>
    <cellStyle name="Normal 14" xfId="29" xr:uid="{00000000-0005-0000-0000-000021000000}"/>
    <cellStyle name="Normal 14 2" xfId="30" xr:uid="{00000000-0005-0000-0000-000022000000}"/>
    <cellStyle name="Normal 2" xfId="2" xr:uid="{00000000-0005-0000-0000-000023000000}"/>
    <cellStyle name="Normal 2 2" xfId="31" xr:uid="{00000000-0005-0000-0000-000024000000}"/>
    <cellStyle name="Normal 2 3" xfId="32" xr:uid="{00000000-0005-0000-0000-000025000000}"/>
    <cellStyle name="Normal 3" xfId="3" xr:uid="{00000000-0005-0000-0000-000026000000}"/>
    <cellStyle name="Normal 3 2" xfId="33" xr:uid="{00000000-0005-0000-0000-000027000000}"/>
    <cellStyle name="Normal 3 3" xfId="34" xr:uid="{00000000-0005-0000-0000-000028000000}"/>
    <cellStyle name="Normal 4" xfId="35" xr:uid="{00000000-0005-0000-0000-000029000000}"/>
    <cellStyle name="Normal 5" xfId="36" xr:uid="{00000000-0005-0000-0000-00002A000000}"/>
    <cellStyle name="Normal 5 2" xfId="37" xr:uid="{00000000-0005-0000-0000-00002B000000}"/>
    <cellStyle name="Normal 6" xfId="38" xr:uid="{00000000-0005-0000-0000-00002C000000}"/>
    <cellStyle name="Normal 6 2" xfId="39" xr:uid="{00000000-0005-0000-0000-00002D000000}"/>
    <cellStyle name="Normal 7" xfId="40" xr:uid="{00000000-0005-0000-0000-00002E000000}"/>
    <cellStyle name="Normal 7 2" xfId="41" xr:uid="{00000000-0005-0000-0000-00002F000000}"/>
    <cellStyle name="Normal 8" xfId="42" xr:uid="{00000000-0005-0000-0000-000030000000}"/>
    <cellStyle name="Normal 8 2" xfId="43" xr:uid="{00000000-0005-0000-0000-000031000000}"/>
    <cellStyle name="Normal 9" xfId="44" xr:uid="{00000000-0005-0000-0000-000032000000}"/>
    <cellStyle name="Normal 9 2" xfId="45" xr:uid="{00000000-0005-0000-0000-000033000000}"/>
    <cellStyle name="Paprastas 2" xfId="46" xr:uid="{00000000-0005-0000-0000-000034000000}"/>
    <cellStyle name="Paprastas 2 2" xfId="57" xr:uid="{00000000-0005-0000-0000-000035000000}"/>
    <cellStyle name="Paprastas_Lapas1" xfId="47" xr:uid="{00000000-0005-0000-0000-000036000000}"/>
    <cellStyle name="Percent 10" xfId="48" xr:uid="{00000000-0005-0000-0000-000037000000}"/>
    <cellStyle name="Percent 10 2" xfId="49" xr:uid="{00000000-0005-0000-0000-000038000000}"/>
    <cellStyle name="Percent 3" xfId="50" xr:uid="{00000000-0005-0000-0000-000039000000}"/>
    <cellStyle name="Percent 3 2" xfId="51" xr:uid="{00000000-0005-0000-0000-00003A000000}"/>
    <cellStyle name="Percent 4" xfId="52" xr:uid="{00000000-0005-0000-0000-00003B000000}"/>
    <cellStyle name="Percent 4 2" xfId="53" xr:uid="{00000000-0005-0000-0000-00003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tar.lt/portal/lt/legalAct/ab8a3af0540711ec862fdcbc8b3e3e05" TargetMode="External"/><Relationship Id="rId1" Type="http://schemas.openxmlformats.org/officeDocument/2006/relationships/hyperlink" Target="https://e-seimas.lrs.lt/portal/legalAct/lt/TAD/9fc5b8423e7d11e98893d5af47354b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8"/>
  <sheetViews>
    <sheetView tabSelected="1" topLeftCell="A22" zoomScaleNormal="110" zoomScaleSheetLayoutView="50" workbookViewId="0">
      <selection activeCell="N25" sqref="N25"/>
    </sheetView>
  </sheetViews>
  <sheetFormatPr defaultColWidth="11.6640625" defaultRowHeight="13.2" x14ac:dyDescent="0.25"/>
  <cols>
    <col min="1" max="7" width="11.6640625" style="11"/>
    <col min="8" max="8" width="16.5546875" style="11" customWidth="1"/>
    <col min="9" max="9" width="16.6640625" style="11" customWidth="1"/>
    <col min="10" max="10" width="11.6640625" style="11"/>
    <col min="11" max="11" width="16.6640625" style="11" customWidth="1"/>
    <col min="12" max="12" width="17.77734375" style="11" customWidth="1"/>
    <col min="13" max="16" width="11.6640625" style="11"/>
    <col min="17" max="16384" width="11.6640625" style="1"/>
  </cols>
  <sheetData>
    <row r="1" spans="1:16" ht="36.6" customHeight="1" x14ac:dyDescent="0.25">
      <c r="A1" s="12"/>
      <c r="B1" s="12"/>
      <c r="C1" s="12"/>
      <c r="D1" s="12"/>
      <c r="E1" s="12"/>
      <c r="F1" s="12"/>
      <c r="G1" s="12"/>
      <c r="H1" s="12"/>
      <c r="I1" s="12"/>
      <c r="J1" s="12"/>
      <c r="K1" s="12"/>
      <c r="L1" s="12"/>
      <c r="M1" s="12"/>
      <c r="N1" s="12"/>
      <c r="O1" s="96" t="s">
        <v>57</v>
      </c>
      <c r="P1" s="96"/>
    </row>
    <row r="2" spans="1:16" x14ac:dyDescent="0.25">
      <c r="A2" s="12"/>
      <c r="B2" s="12"/>
      <c r="C2" s="12"/>
      <c r="D2" s="12"/>
      <c r="E2" s="12"/>
      <c r="F2" s="12"/>
      <c r="G2" s="12"/>
      <c r="H2" s="12"/>
      <c r="I2" s="12"/>
      <c r="J2" s="12"/>
      <c r="K2" s="12"/>
      <c r="L2" s="12"/>
      <c r="M2" s="12"/>
      <c r="N2" s="12"/>
      <c r="O2" s="12"/>
      <c r="P2" s="13"/>
    </row>
    <row r="3" spans="1:16" ht="33" customHeight="1" x14ac:dyDescent="0.25">
      <c r="A3" s="52" t="s">
        <v>50</v>
      </c>
      <c r="B3" s="52"/>
      <c r="C3" s="52"/>
      <c r="D3" s="52"/>
      <c r="E3" s="52"/>
      <c r="F3" s="52"/>
      <c r="G3" s="52"/>
      <c r="H3" s="52"/>
      <c r="I3" s="52"/>
      <c r="J3" s="52"/>
      <c r="K3" s="52"/>
      <c r="L3" s="52"/>
      <c r="M3" s="52"/>
      <c r="N3" s="52"/>
      <c r="O3" s="52"/>
      <c r="P3" s="52"/>
    </row>
    <row r="4" spans="1:16" ht="17.25" customHeight="1" x14ac:dyDescent="0.25">
      <c r="A4" s="71"/>
      <c r="B4" s="71"/>
      <c r="C4" s="71"/>
      <c r="D4" s="71"/>
      <c r="E4" s="71"/>
      <c r="F4" s="71"/>
      <c r="G4" s="71"/>
      <c r="H4" s="71"/>
      <c r="I4" s="71"/>
      <c r="J4" s="71"/>
      <c r="K4" s="71"/>
      <c r="L4" s="71"/>
      <c r="M4" s="71"/>
      <c r="N4" s="71"/>
      <c r="O4" s="71"/>
      <c r="P4" s="71"/>
    </row>
    <row r="5" spans="1:16" ht="15" customHeight="1" x14ac:dyDescent="0.25">
      <c r="A5" s="53" t="s">
        <v>4</v>
      </c>
      <c r="B5" s="53"/>
      <c r="C5" s="53"/>
      <c r="D5" s="53"/>
      <c r="E5" s="53"/>
      <c r="F5" s="53"/>
      <c r="G5" s="53"/>
      <c r="H5" s="53"/>
      <c r="I5" s="53"/>
      <c r="J5" s="53"/>
      <c r="K5" s="53"/>
      <c r="L5" s="53"/>
      <c r="M5" s="53"/>
      <c r="N5" s="53"/>
      <c r="O5" s="53"/>
      <c r="P5" s="53"/>
    </row>
    <row r="6" spans="1:16" ht="15" customHeight="1" x14ac:dyDescent="0.25">
      <c r="A6" s="14"/>
      <c r="B6" s="14"/>
      <c r="C6" s="14"/>
      <c r="D6" s="47"/>
      <c r="E6" s="47"/>
      <c r="F6" s="14"/>
      <c r="G6" s="38"/>
      <c r="H6" s="47"/>
      <c r="I6" s="43" t="s">
        <v>0</v>
      </c>
      <c r="J6" s="43" t="s">
        <v>48</v>
      </c>
      <c r="K6" s="47"/>
      <c r="L6" s="38"/>
      <c r="M6" s="14"/>
      <c r="N6" s="14"/>
      <c r="O6" s="38"/>
      <c r="P6" s="14"/>
    </row>
    <row r="7" spans="1:16" ht="15" customHeight="1" x14ac:dyDescent="0.25">
      <c r="A7" s="14"/>
      <c r="B7" s="14"/>
      <c r="C7" s="14"/>
      <c r="D7" s="47"/>
      <c r="E7" s="47"/>
      <c r="F7" s="14"/>
      <c r="G7" s="38"/>
      <c r="H7" s="47"/>
      <c r="I7" s="43"/>
      <c r="J7" s="43"/>
      <c r="K7" s="47"/>
      <c r="L7" s="38"/>
      <c r="M7" s="14"/>
      <c r="N7" s="14"/>
      <c r="O7" s="38"/>
      <c r="P7" s="14"/>
    </row>
    <row r="8" spans="1:16" ht="15" customHeight="1" x14ac:dyDescent="0.25">
      <c r="A8" s="14"/>
      <c r="B8" s="14"/>
      <c r="C8" s="14"/>
      <c r="D8" s="47"/>
      <c r="E8" s="47"/>
      <c r="F8" s="14"/>
      <c r="G8" s="38"/>
      <c r="H8" s="47"/>
      <c r="I8" s="76"/>
      <c r="J8" s="76"/>
      <c r="K8" s="47"/>
      <c r="L8" s="38"/>
      <c r="M8" s="14"/>
      <c r="N8" s="14"/>
      <c r="O8" s="38"/>
      <c r="P8" s="14"/>
    </row>
    <row r="9" spans="1:16" ht="15" customHeight="1" x14ac:dyDescent="0.25">
      <c r="A9" s="14"/>
      <c r="B9" s="14"/>
      <c r="C9" s="14"/>
      <c r="D9" s="47"/>
      <c r="E9" s="47"/>
      <c r="F9" s="14"/>
      <c r="G9" s="38"/>
      <c r="H9" s="47"/>
      <c r="I9" s="80" t="s">
        <v>49</v>
      </c>
      <c r="J9" s="80"/>
      <c r="K9" s="47"/>
      <c r="L9" s="38"/>
      <c r="M9" s="14"/>
      <c r="N9" s="14"/>
      <c r="O9" s="38"/>
      <c r="P9" s="14"/>
    </row>
    <row r="10" spans="1:16" ht="15" customHeight="1" x14ac:dyDescent="0.25">
      <c r="A10" s="14"/>
      <c r="B10" s="14"/>
      <c r="C10" s="14"/>
      <c r="D10" s="47"/>
      <c r="E10" s="47"/>
      <c r="F10" s="14"/>
      <c r="G10" s="38"/>
      <c r="H10" s="47"/>
      <c r="I10" s="43"/>
      <c r="J10" s="43"/>
      <c r="K10" s="47"/>
      <c r="L10" s="38"/>
      <c r="M10" s="14"/>
      <c r="N10" s="14"/>
      <c r="O10" s="38"/>
      <c r="P10" s="14"/>
    </row>
    <row r="11" spans="1:16" ht="15" customHeight="1" thickBot="1" x14ac:dyDescent="0.3">
      <c r="A11" s="58" t="s">
        <v>18</v>
      </c>
      <c r="B11" s="58"/>
      <c r="C11" s="58"/>
      <c r="D11" s="58"/>
      <c r="E11" s="58"/>
      <c r="F11" s="58"/>
      <c r="G11" s="58"/>
      <c r="H11" s="58"/>
      <c r="I11" s="58"/>
      <c r="J11" s="58"/>
      <c r="K11" s="58"/>
      <c r="L11" s="58"/>
      <c r="M11" s="58"/>
      <c r="N11" s="58"/>
      <c r="O11" s="58"/>
      <c r="P11" s="58"/>
    </row>
    <row r="12" spans="1:16" ht="15" customHeight="1" x14ac:dyDescent="0.25">
      <c r="A12" s="59" t="s">
        <v>19</v>
      </c>
      <c r="B12" s="60"/>
      <c r="C12" s="15" t="s">
        <v>20</v>
      </c>
      <c r="D12" s="48"/>
      <c r="E12" s="48"/>
      <c r="F12" s="63"/>
      <c r="G12" s="63"/>
      <c r="H12" s="63"/>
      <c r="I12" s="63"/>
      <c r="J12" s="63"/>
      <c r="K12" s="63"/>
      <c r="L12" s="63"/>
      <c r="M12" s="63"/>
      <c r="N12" s="63"/>
      <c r="O12" s="63"/>
      <c r="P12" s="64"/>
    </row>
    <row r="13" spans="1:16" ht="15" customHeight="1" thickBot="1" x14ac:dyDescent="0.3">
      <c r="A13" s="61"/>
      <c r="B13" s="62"/>
      <c r="C13" s="16" t="s">
        <v>21</v>
      </c>
      <c r="D13" s="49"/>
      <c r="E13" s="49"/>
      <c r="F13" s="65"/>
      <c r="G13" s="65"/>
      <c r="H13" s="65"/>
      <c r="I13" s="65"/>
      <c r="J13" s="65"/>
      <c r="K13" s="65"/>
      <c r="L13" s="65"/>
      <c r="M13" s="65"/>
      <c r="N13" s="65"/>
      <c r="O13" s="65"/>
      <c r="P13" s="66"/>
    </row>
    <row r="14" spans="1:16" ht="15" customHeight="1" thickBot="1" x14ac:dyDescent="0.3">
      <c r="A14" s="14"/>
      <c r="B14" s="14"/>
      <c r="C14" s="14"/>
      <c r="D14" s="47"/>
      <c r="E14" s="47"/>
      <c r="F14" s="14"/>
      <c r="G14" s="38"/>
      <c r="H14" s="47"/>
      <c r="I14" s="43"/>
      <c r="J14" s="43"/>
      <c r="K14" s="47"/>
      <c r="L14" s="38"/>
      <c r="M14" s="14"/>
      <c r="N14" s="14"/>
      <c r="O14" s="38"/>
      <c r="P14" s="14"/>
    </row>
    <row r="15" spans="1:16" ht="15" customHeight="1" x14ac:dyDescent="0.25">
      <c r="A15" s="59" t="s">
        <v>22</v>
      </c>
      <c r="B15" s="60"/>
      <c r="C15" s="17" t="s">
        <v>20</v>
      </c>
      <c r="D15" s="17"/>
      <c r="E15" s="17"/>
      <c r="F15" s="63"/>
      <c r="G15" s="63"/>
      <c r="H15" s="63"/>
      <c r="I15" s="63"/>
      <c r="J15" s="63"/>
      <c r="K15" s="63"/>
      <c r="L15" s="63"/>
      <c r="M15" s="63"/>
      <c r="N15" s="63"/>
      <c r="O15" s="63"/>
      <c r="P15" s="64"/>
    </row>
    <row r="16" spans="1:16" ht="15" customHeight="1" thickBot="1" x14ac:dyDescent="0.3">
      <c r="A16" s="61"/>
      <c r="B16" s="62"/>
      <c r="C16" s="18" t="s">
        <v>21</v>
      </c>
      <c r="D16" s="18"/>
      <c r="E16" s="18"/>
      <c r="F16" s="65"/>
      <c r="G16" s="65"/>
      <c r="H16" s="65"/>
      <c r="I16" s="65"/>
      <c r="J16" s="65"/>
      <c r="K16" s="65"/>
      <c r="L16" s="65"/>
      <c r="M16" s="65"/>
      <c r="N16" s="65"/>
      <c r="O16" s="65"/>
      <c r="P16" s="66"/>
    </row>
    <row r="17" spans="1:19" ht="15" customHeight="1" x14ac:dyDescent="0.25">
      <c r="A17" s="14"/>
      <c r="B17" s="14"/>
      <c r="C17" s="14"/>
      <c r="D17" s="47"/>
      <c r="E17" s="47"/>
      <c r="F17" s="14"/>
      <c r="G17" s="38"/>
      <c r="H17" s="47"/>
      <c r="I17" s="43"/>
      <c r="J17" s="43"/>
      <c r="K17" s="47"/>
      <c r="L17" s="38"/>
      <c r="M17" s="14"/>
      <c r="N17" s="14"/>
      <c r="O17" s="38"/>
      <c r="P17" s="14"/>
    </row>
    <row r="18" spans="1:19" ht="15" customHeight="1" thickBot="1" x14ac:dyDescent="0.3">
      <c r="A18" s="70" t="s">
        <v>23</v>
      </c>
      <c r="B18" s="70"/>
      <c r="C18" s="70"/>
      <c r="D18" s="70"/>
      <c r="E18" s="70"/>
      <c r="F18" s="70"/>
      <c r="G18" s="70"/>
      <c r="H18" s="70"/>
      <c r="I18" s="70"/>
      <c r="J18" s="70"/>
      <c r="K18" s="70"/>
      <c r="L18" s="70"/>
      <c r="M18" s="70"/>
      <c r="N18" s="70"/>
      <c r="O18" s="70"/>
      <c r="P18" s="70"/>
    </row>
    <row r="19" spans="1:19" s="2" customFormat="1" ht="13.5" customHeight="1" x14ac:dyDescent="0.25">
      <c r="A19" s="92" t="s">
        <v>8</v>
      </c>
      <c r="B19" s="88" t="s">
        <v>9</v>
      </c>
      <c r="C19" s="54" t="s">
        <v>35</v>
      </c>
      <c r="D19" s="72" t="s">
        <v>29</v>
      </c>
      <c r="E19" s="73"/>
      <c r="F19" s="56" t="s">
        <v>40</v>
      </c>
      <c r="G19" s="67" t="s">
        <v>52</v>
      </c>
      <c r="H19" s="95" t="s">
        <v>41</v>
      </c>
      <c r="I19" s="67" t="s">
        <v>46</v>
      </c>
      <c r="J19" s="67" t="s">
        <v>47</v>
      </c>
      <c r="K19" s="77" t="s">
        <v>45</v>
      </c>
      <c r="L19" s="67" t="s">
        <v>38</v>
      </c>
      <c r="M19" s="67" t="s">
        <v>15</v>
      </c>
      <c r="N19" s="67" t="s">
        <v>16</v>
      </c>
      <c r="O19" s="67" t="s">
        <v>43</v>
      </c>
      <c r="P19" s="86" t="s">
        <v>6</v>
      </c>
    </row>
    <row r="20" spans="1:19" s="2" customFormat="1" ht="67.5" customHeight="1" x14ac:dyDescent="0.25">
      <c r="A20" s="93"/>
      <c r="B20" s="89"/>
      <c r="C20" s="55"/>
      <c r="D20" s="74"/>
      <c r="E20" s="75"/>
      <c r="F20" s="57"/>
      <c r="G20" s="68"/>
      <c r="H20" s="68"/>
      <c r="I20" s="68"/>
      <c r="J20" s="68"/>
      <c r="K20" s="78"/>
      <c r="L20" s="68"/>
      <c r="M20" s="68"/>
      <c r="N20" s="68"/>
      <c r="O20" s="68"/>
      <c r="P20" s="87"/>
    </row>
    <row r="21" spans="1:19" s="2" customFormat="1" ht="108.6" customHeight="1" x14ac:dyDescent="0.25">
      <c r="A21" s="93"/>
      <c r="B21" s="90"/>
      <c r="C21" s="55"/>
      <c r="D21" s="46" t="s">
        <v>2</v>
      </c>
      <c r="E21" s="46" t="s">
        <v>3</v>
      </c>
      <c r="F21" s="57"/>
      <c r="G21" s="69"/>
      <c r="H21" s="69"/>
      <c r="I21" s="69"/>
      <c r="J21" s="69"/>
      <c r="K21" s="79"/>
      <c r="L21" s="69"/>
      <c r="M21" s="69"/>
      <c r="N21" s="69"/>
      <c r="O21" s="69"/>
      <c r="P21" s="87"/>
    </row>
    <row r="22" spans="1:19" ht="29.25" customHeight="1" x14ac:dyDescent="0.25">
      <c r="A22" s="19">
        <v>1</v>
      </c>
      <c r="B22" s="20">
        <v>2</v>
      </c>
      <c r="C22" s="21">
        <v>3</v>
      </c>
      <c r="D22" s="21">
        <v>4</v>
      </c>
      <c r="E22" s="21">
        <v>5</v>
      </c>
      <c r="F22" s="21">
        <v>6</v>
      </c>
      <c r="G22" s="21">
        <v>7</v>
      </c>
      <c r="H22" s="21">
        <v>8</v>
      </c>
      <c r="I22" s="21">
        <v>9</v>
      </c>
      <c r="J22" s="21">
        <v>10</v>
      </c>
      <c r="K22" s="21">
        <v>11</v>
      </c>
      <c r="L22" s="21">
        <v>12</v>
      </c>
      <c r="M22" s="22" t="s">
        <v>51</v>
      </c>
      <c r="N22" s="23" t="s">
        <v>42</v>
      </c>
      <c r="O22" s="23" t="s">
        <v>31</v>
      </c>
      <c r="P22" s="24" t="s">
        <v>25</v>
      </c>
      <c r="Q22" s="3"/>
      <c r="R22" s="3"/>
      <c r="S22" s="3"/>
    </row>
    <row r="23" spans="1:19" s="4" customFormat="1" ht="66" x14ac:dyDescent="0.25">
      <c r="A23" s="30">
        <v>1</v>
      </c>
      <c r="B23" s="31" t="s">
        <v>28</v>
      </c>
      <c r="C23" s="32" t="s">
        <v>5</v>
      </c>
      <c r="D23" s="34">
        <v>44750</v>
      </c>
      <c r="E23" s="33" t="s">
        <v>30</v>
      </c>
      <c r="F23" s="33" t="s">
        <v>36</v>
      </c>
      <c r="G23" s="33">
        <v>212</v>
      </c>
      <c r="H23" s="33">
        <v>5</v>
      </c>
      <c r="I23" s="33" t="s">
        <v>44</v>
      </c>
      <c r="J23" s="33">
        <v>15</v>
      </c>
      <c r="K23" s="33">
        <v>2</v>
      </c>
      <c r="L23" s="33">
        <v>66.67</v>
      </c>
      <c r="M23" s="25">
        <f>įkainiai!$B$2</f>
        <v>0.09</v>
      </c>
      <c r="N23" s="26">
        <f>(G23*H23*M23)+(J23*K23*M23)</f>
        <v>98.1</v>
      </c>
      <c r="O23" s="26">
        <f>IF(N23&lt;įkainiai!$B$4,N23*L23/100,įkainiai!$B$4*L23/100)</f>
        <v>28.961448000000001</v>
      </c>
      <c r="P23" s="35"/>
    </row>
    <row r="24" spans="1:19" s="4" customFormat="1" ht="52.8" x14ac:dyDescent="0.25">
      <c r="A24" s="30">
        <v>2</v>
      </c>
      <c r="B24" s="31" t="s">
        <v>28</v>
      </c>
      <c r="C24" s="32" t="s">
        <v>7</v>
      </c>
      <c r="D24" s="34">
        <v>44757</v>
      </c>
      <c r="E24" s="33" t="s">
        <v>30</v>
      </c>
      <c r="F24" s="33" t="s">
        <v>32</v>
      </c>
      <c r="G24" s="33">
        <v>21</v>
      </c>
      <c r="H24" s="33">
        <v>15</v>
      </c>
      <c r="I24" s="33" t="s">
        <v>37</v>
      </c>
      <c r="J24" s="33">
        <v>0</v>
      </c>
      <c r="K24" s="33">
        <v>0</v>
      </c>
      <c r="L24" s="33">
        <v>50</v>
      </c>
      <c r="M24" s="25">
        <f>įkainiai!$B$2</f>
        <v>0.09</v>
      </c>
      <c r="N24" s="26">
        <f t="shared" ref="N24:N33" si="0">(G24*H24*M24)+(J24*K24*M24)</f>
        <v>28.349999999999998</v>
      </c>
      <c r="O24" s="26">
        <f>IF(N24&lt;įkainiai!$B$4,N24*L24/100,įkainiai!$B$4*L24/100)</f>
        <v>14.175000000000001</v>
      </c>
      <c r="P24" s="35"/>
    </row>
    <row r="25" spans="1:19" s="4" customFormat="1" ht="39.6" x14ac:dyDescent="0.25">
      <c r="A25" s="30">
        <v>3</v>
      </c>
      <c r="B25" s="31" t="s">
        <v>28</v>
      </c>
      <c r="C25" s="32" t="s">
        <v>33</v>
      </c>
      <c r="D25" s="34">
        <v>44760</v>
      </c>
      <c r="E25" s="33" t="s">
        <v>30</v>
      </c>
      <c r="F25" s="33" t="s">
        <v>34</v>
      </c>
      <c r="G25" s="33">
        <v>5</v>
      </c>
      <c r="H25" s="33">
        <v>19</v>
      </c>
      <c r="I25" s="33" t="s">
        <v>37</v>
      </c>
      <c r="J25" s="33">
        <v>0</v>
      </c>
      <c r="K25" s="33">
        <v>0</v>
      </c>
      <c r="L25" s="33">
        <v>99</v>
      </c>
      <c r="M25" s="25">
        <f>įkainiai!$B$2</f>
        <v>0.09</v>
      </c>
      <c r="N25" s="26">
        <f t="shared" si="0"/>
        <v>8.5499999999999989</v>
      </c>
      <c r="O25" s="26">
        <f>IF(N25&lt;įkainiai!$B$4,N25*L25/100,įkainiai!$B$4*L25/100)</f>
        <v>8.4644999999999992</v>
      </c>
      <c r="P25" s="35"/>
    </row>
    <row r="26" spans="1:19" s="4" customFormat="1" x14ac:dyDescent="0.25">
      <c r="A26" s="30">
        <v>4</v>
      </c>
      <c r="B26" s="31"/>
      <c r="C26" s="32"/>
      <c r="D26" s="32"/>
      <c r="E26" s="32"/>
      <c r="F26" s="33"/>
      <c r="G26" s="33"/>
      <c r="H26" s="33"/>
      <c r="I26" s="33"/>
      <c r="J26" s="33"/>
      <c r="K26" s="33"/>
      <c r="L26" s="33"/>
      <c r="M26" s="25">
        <f>įkainiai!$B$2</f>
        <v>0.09</v>
      </c>
      <c r="N26" s="26">
        <f t="shared" si="0"/>
        <v>0</v>
      </c>
      <c r="O26" s="26">
        <f>IF(N26&lt;įkainiai!$B$4,N26*L26/100,įkainiai!$B$4*L26/100)</f>
        <v>0</v>
      </c>
      <c r="P26" s="35"/>
    </row>
    <row r="27" spans="1:19" s="4" customFormat="1" x14ac:dyDescent="0.25">
      <c r="A27" s="30">
        <v>5</v>
      </c>
      <c r="B27" s="31"/>
      <c r="C27" s="32"/>
      <c r="D27" s="32"/>
      <c r="E27" s="32"/>
      <c r="F27" s="33"/>
      <c r="G27" s="33"/>
      <c r="H27" s="33"/>
      <c r="I27" s="33"/>
      <c r="J27" s="33"/>
      <c r="K27" s="33"/>
      <c r="L27" s="33"/>
      <c r="M27" s="25">
        <f>įkainiai!$B$2</f>
        <v>0.09</v>
      </c>
      <c r="N27" s="26">
        <f t="shared" si="0"/>
        <v>0</v>
      </c>
      <c r="O27" s="26">
        <f>IF(N27&lt;įkainiai!$B$4,N27*L27/100,įkainiai!$B$4*L27/100)</f>
        <v>0</v>
      </c>
      <c r="P27" s="35"/>
    </row>
    <row r="28" spans="1:19" s="4" customFormat="1" x14ac:dyDescent="0.25">
      <c r="A28" s="30">
        <v>6</v>
      </c>
      <c r="B28" s="31"/>
      <c r="C28" s="32"/>
      <c r="D28" s="32"/>
      <c r="E28" s="32"/>
      <c r="F28" s="33"/>
      <c r="G28" s="33"/>
      <c r="H28" s="33"/>
      <c r="I28" s="33"/>
      <c r="J28" s="33"/>
      <c r="K28" s="33"/>
      <c r="L28" s="33"/>
      <c r="M28" s="25">
        <f>įkainiai!$B$2</f>
        <v>0.09</v>
      </c>
      <c r="N28" s="26">
        <f t="shared" si="0"/>
        <v>0</v>
      </c>
      <c r="O28" s="26">
        <f>IF(N28&lt;įkainiai!$B$4,N28*L28/100,įkainiai!$B$4*L28/100)</f>
        <v>0</v>
      </c>
      <c r="P28" s="35"/>
    </row>
    <row r="29" spans="1:19" s="4" customFormat="1" x14ac:dyDescent="0.25">
      <c r="A29" s="30">
        <v>7</v>
      </c>
      <c r="B29" s="31"/>
      <c r="C29" s="32"/>
      <c r="D29" s="32"/>
      <c r="E29" s="32"/>
      <c r="F29" s="33"/>
      <c r="G29" s="33"/>
      <c r="H29" s="33"/>
      <c r="I29" s="33"/>
      <c r="J29" s="33"/>
      <c r="K29" s="33"/>
      <c r="L29" s="33"/>
      <c r="M29" s="25">
        <f>įkainiai!$B$2</f>
        <v>0.09</v>
      </c>
      <c r="N29" s="26">
        <f t="shared" si="0"/>
        <v>0</v>
      </c>
      <c r="O29" s="26">
        <f>IF(N29&lt;įkainiai!$B$4,N29*L29/100,įkainiai!$B$4*L29/100)</f>
        <v>0</v>
      </c>
      <c r="P29" s="35"/>
    </row>
    <row r="30" spans="1:19" s="4" customFormat="1" x14ac:dyDescent="0.25">
      <c r="A30" s="30">
        <v>8</v>
      </c>
      <c r="B30" s="31"/>
      <c r="C30" s="32"/>
      <c r="D30" s="32"/>
      <c r="E30" s="32"/>
      <c r="F30" s="33"/>
      <c r="G30" s="33"/>
      <c r="H30" s="33"/>
      <c r="I30" s="33"/>
      <c r="J30" s="33"/>
      <c r="K30" s="33"/>
      <c r="L30" s="33"/>
      <c r="M30" s="25">
        <f>įkainiai!$B$2</f>
        <v>0.09</v>
      </c>
      <c r="N30" s="26">
        <f t="shared" si="0"/>
        <v>0</v>
      </c>
      <c r="O30" s="26">
        <f>IF(N30&lt;įkainiai!$B$4,N30*L30/100,įkainiai!$B$4*L30/100)</f>
        <v>0</v>
      </c>
      <c r="P30" s="35"/>
    </row>
    <row r="31" spans="1:19" s="4" customFormat="1" x14ac:dyDescent="0.25">
      <c r="A31" s="30">
        <v>9</v>
      </c>
      <c r="B31" s="31"/>
      <c r="C31" s="32"/>
      <c r="D31" s="32"/>
      <c r="E31" s="32"/>
      <c r="F31" s="33"/>
      <c r="G31" s="33"/>
      <c r="H31" s="33"/>
      <c r="I31" s="33"/>
      <c r="J31" s="33"/>
      <c r="K31" s="33"/>
      <c r="L31" s="33"/>
      <c r="M31" s="25">
        <f>įkainiai!$B$2</f>
        <v>0.09</v>
      </c>
      <c r="N31" s="26">
        <f t="shared" si="0"/>
        <v>0</v>
      </c>
      <c r="O31" s="26">
        <f>IF(N31&lt;įkainiai!$B$4,N31*L31/100,įkainiai!$B$4*L31/100)</f>
        <v>0</v>
      </c>
      <c r="P31" s="35"/>
    </row>
    <row r="32" spans="1:19" s="4" customFormat="1" x14ac:dyDescent="0.25">
      <c r="A32" s="30">
        <v>10</v>
      </c>
      <c r="B32" s="31"/>
      <c r="C32" s="32"/>
      <c r="D32" s="32"/>
      <c r="E32" s="32"/>
      <c r="F32" s="33"/>
      <c r="G32" s="33"/>
      <c r="H32" s="33"/>
      <c r="I32" s="33"/>
      <c r="J32" s="33"/>
      <c r="K32" s="33"/>
      <c r="L32" s="33"/>
      <c r="M32" s="25">
        <f>įkainiai!$B$2</f>
        <v>0.09</v>
      </c>
      <c r="N32" s="26">
        <f t="shared" si="0"/>
        <v>0</v>
      </c>
      <c r="O32" s="26">
        <f>IF(N32&lt;įkainiai!$B$4,N32*L32/100,įkainiai!$B$4*L32/100)</f>
        <v>0</v>
      </c>
      <c r="P32" s="35"/>
    </row>
    <row r="33" spans="1:16" s="4" customFormat="1" ht="13.8" thickBot="1" x14ac:dyDescent="0.3">
      <c r="A33" s="30">
        <v>11</v>
      </c>
      <c r="B33" s="31"/>
      <c r="C33" s="32"/>
      <c r="D33" s="32"/>
      <c r="E33" s="32"/>
      <c r="F33" s="33"/>
      <c r="G33" s="33"/>
      <c r="H33" s="33"/>
      <c r="I33" s="33"/>
      <c r="J33" s="33"/>
      <c r="K33" s="33"/>
      <c r="L33" s="33"/>
      <c r="M33" s="25">
        <f>įkainiai!$B$2</f>
        <v>0.09</v>
      </c>
      <c r="N33" s="26">
        <f t="shared" si="0"/>
        <v>0</v>
      </c>
      <c r="O33" s="26">
        <f>IF(N33&lt;įkainiai!$B$4,N33*L33/100,įkainiai!$B$4*L33/100)</f>
        <v>0</v>
      </c>
      <c r="P33" s="35"/>
    </row>
    <row r="34" spans="1:16" ht="13.8" thickBot="1" x14ac:dyDescent="0.3">
      <c r="A34" s="83" t="s">
        <v>1</v>
      </c>
      <c r="B34" s="84"/>
      <c r="C34" s="84"/>
      <c r="D34" s="84"/>
      <c r="E34" s="84"/>
      <c r="F34" s="85"/>
      <c r="G34" s="37"/>
      <c r="H34" s="45"/>
      <c r="I34" s="40"/>
      <c r="J34" s="40"/>
      <c r="K34" s="45"/>
      <c r="L34" s="37"/>
      <c r="M34" s="27"/>
      <c r="N34" s="27"/>
      <c r="O34" s="44">
        <f>SUM(O23:O33)</f>
        <v>51.600948000000002</v>
      </c>
      <c r="P34" s="27"/>
    </row>
    <row r="35" spans="1:16" ht="31.8" customHeight="1" x14ac:dyDescent="0.25">
      <c r="A35" s="82" t="s">
        <v>39</v>
      </c>
      <c r="B35" s="82"/>
      <c r="C35" s="82"/>
      <c r="D35" s="82"/>
      <c r="E35" s="82"/>
      <c r="F35" s="82"/>
      <c r="G35" s="82"/>
      <c r="H35" s="82"/>
      <c r="I35" s="82"/>
      <c r="J35" s="82"/>
      <c r="K35" s="82"/>
      <c r="L35" s="82"/>
      <c r="M35" s="82"/>
      <c r="N35" s="82"/>
      <c r="O35" s="82"/>
      <c r="P35" s="82"/>
    </row>
    <row r="36" spans="1:16" ht="51.75" customHeight="1" x14ac:dyDescent="0.25">
      <c r="A36" s="91" t="s">
        <v>24</v>
      </c>
      <c r="B36" s="91"/>
      <c r="C36" s="91"/>
      <c r="D36" s="91"/>
      <c r="E36" s="91"/>
      <c r="F36" s="91"/>
      <c r="G36" s="91"/>
      <c r="H36" s="91"/>
      <c r="I36" s="91"/>
      <c r="J36" s="91"/>
      <c r="K36" s="91"/>
      <c r="L36" s="91"/>
      <c r="M36" s="91"/>
      <c r="N36" s="91"/>
      <c r="O36" s="91"/>
      <c r="P36" s="91"/>
    </row>
    <row r="37" spans="1:16" ht="16.5" customHeight="1" x14ac:dyDescent="0.25">
      <c r="A37" s="28"/>
      <c r="B37" s="28"/>
      <c r="C37" s="28"/>
      <c r="D37" s="28"/>
      <c r="E37" s="28"/>
      <c r="F37" s="28"/>
      <c r="G37" s="28"/>
      <c r="H37" s="28"/>
      <c r="I37" s="28"/>
      <c r="J37" s="28"/>
      <c r="K37" s="28"/>
      <c r="L37" s="28"/>
      <c r="M37" s="28"/>
      <c r="N37" s="28"/>
      <c r="O37" s="28"/>
      <c r="P37" s="28"/>
    </row>
    <row r="38" spans="1:16" ht="16.5" customHeight="1" x14ac:dyDescent="0.25">
      <c r="A38" s="94"/>
      <c r="B38" s="94"/>
      <c r="C38" s="94"/>
      <c r="D38" s="94"/>
      <c r="E38" s="94"/>
      <c r="F38" s="94"/>
      <c r="G38" s="94"/>
      <c r="H38" s="94"/>
      <c r="I38" s="94"/>
      <c r="J38" s="94"/>
      <c r="K38" s="94"/>
      <c r="L38" s="94"/>
      <c r="M38" s="29"/>
      <c r="N38" s="29"/>
      <c r="O38" s="29"/>
      <c r="P38" s="41"/>
    </row>
    <row r="39" spans="1:16" x14ac:dyDescent="0.25">
      <c r="A39" s="81" t="s">
        <v>17</v>
      </c>
      <c r="B39" s="81"/>
      <c r="C39" s="81"/>
      <c r="D39" s="81"/>
      <c r="E39" s="81"/>
      <c r="F39" s="81"/>
      <c r="G39" s="81"/>
      <c r="H39" s="81"/>
      <c r="I39" s="81"/>
      <c r="J39" s="81"/>
      <c r="K39" s="81"/>
      <c r="L39" s="81"/>
      <c r="M39" s="81"/>
      <c r="N39" s="81"/>
      <c r="O39" s="36"/>
      <c r="P39" s="42"/>
    </row>
    <row r="40" spans="1:16" x14ac:dyDescent="0.25">
      <c r="A40" s="12"/>
      <c r="B40" s="12"/>
      <c r="C40" s="12"/>
      <c r="D40" s="12"/>
      <c r="E40" s="12"/>
      <c r="F40" s="12"/>
      <c r="G40" s="12"/>
      <c r="H40" s="12"/>
      <c r="I40" s="12"/>
      <c r="J40" s="12"/>
      <c r="K40" s="12"/>
      <c r="L40" s="12"/>
      <c r="M40" s="12"/>
      <c r="N40" s="12"/>
      <c r="O40" s="12"/>
      <c r="P40" s="12"/>
    </row>
    <row r="41" spans="1:16" x14ac:dyDescent="0.25">
      <c r="A41" s="12"/>
      <c r="B41" s="12"/>
      <c r="C41" s="12"/>
      <c r="D41" s="12"/>
      <c r="E41" s="12"/>
      <c r="F41" s="12"/>
      <c r="G41" s="12"/>
      <c r="H41" s="12"/>
      <c r="I41" s="12"/>
      <c r="J41" s="12"/>
      <c r="K41" s="12"/>
      <c r="L41" s="12"/>
      <c r="M41" s="12"/>
      <c r="N41" s="12"/>
      <c r="O41" s="12"/>
      <c r="P41" s="12"/>
    </row>
    <row r="42" spans="1:16" x14ac:dyDescent="0.25">
      <c r="A42" s="12"/>
      <c r="B42" s="12"/>
      <c r="C42" s="12"/>
      <c r="D42" s="12"/>
      <c r="E42" s="12"/>
      <c r="F42" s="12"/>
      <c r="G42" s="12"/>
      <c r="H42" s="12"/>
      <c r="I42" s="12"/>
      <c r="J42" s="12"/>
      <c r="K42" s="12"/>
      <c r="L42" s="12"/>
      <c r="M42" s="12"/>
      <c r="N42" s="12"/>
      <c r="O42" s="12"/>
      <c r="P42" s="12"/>
    </row>
    <row r="43" spans="1:16" x14ac:dyDescent="0.25">
      <c r="A43" s="12"/>
      <c r="B43" s="12"/>
      <c r="C43" s="12"/>
      <c r="D43" s="12"/>
      <c r="E43" s="12"/>
      <c r="F43" s="12"/>
      <c r="G43" s="12"/>
      <c r="H43" s="12"/>
      <c r="I43" s="12"/>
      <c r="J43" s="12"/>
      <c r="K43" s="12"/>
      <c r="L43" s="12"/>
      <c r="M43" s="12"/>
      <c r="N43" s="12"/>
      <c r="O43" s="12"/>
      <c r="P43" s="12"/>
    </row>
    <row r="44" spans="1:16" x14ac:dyDescent="0.25">
      <c r="A44" s="12"/>
      <c r="B44" s="12"/>
      <c r="C44" s="12"/>
      <c r="D44" s="12"/>
      <c r="E44" s="12"/>
      <c r="F44" s="12"/>
      <c r="G44" s="12"/>
      <c r="H44" s="12"/>
      <c r="I44" s="12"/>
      <c r="J44" s="12"/>
      <c r="K44" s="12"/>
      <c r="L44" s="12"/>
      <c r="M44" s="12"/>
      <c r="N44" s="12"/>
      <c r="O44" s="12"/>
      <c r="P44" s="12"/>
    </row>
    <row r="45" spans="1:16" x14ac:dyDescent="0.25">
      <c r="A45" s="12"/>
      <c r="B45" s="12"/>
      <c r="C45" s="12"/>
      <c r="D45" s="12"/>
      <c r="E45" s="12"/>
      <c r="F45" s="12"/>
      <c r="G45" s="12"/>
      <c r="H45" s="12"/>
      <c r="I45" s="12"/>
      <c r="J45" s="12"/>
      <c r="K45" s="12"/>
      <c r="L45" s="12"/>
      <c r="M45" s="12"/>
      <c r="N45" s="12"/>
      <c r="O45" s="12"/>
      <c r="P45" s="12"/>
    </row>
    <row r="46" spans="1:16" x14ac:dyDescent="0.25">
      <c r="A46" s="12"/>
      <c r="B46" s="12"/>
      <c r="C46" s="12"/>
      <c r="D46" s="12"/>
      <c r="E46" s="12"/>
      <c r="F46" s="12"/>
      <c r="G46" s="12"/>
      <c r="H46" s="12"/>
      <c r="I46" s="12"/>
      <c r="J46" s="12"/>
      <c r="K46" s="12"/>
      <c r="L46" s="12"/>
      <c r="M46" s="12"/>
      <c r="N46" s="12"/>
      <c r="O46" s="12"/>
      <c r="P46" s="12"/>
    </row>
    <row r="47" spans="1:16" x14ac:dyDescent="0.25">
      <c r="A47" s="12"/>
      <c r="B47" s="12"/>
      <c r="C47" s="12"/>
      <c r="D47" s="12"/>
      <c r="E47" s="12"/>
      <c r="F47" s="12"/>
      <c r="G47" s="12"/>
      <c r="H47" s="12"/>
      <c r="I47" s="12"/>
      <c r="J47" s="12"/>
      <c r="K47" s="12"/>
      <c r="L47" s="12"/>
      <c r="M47" s="12"/>
      <c r="N47" s="12"/>
      <c r="O47" s="12"/>
      <c r="P47" s="12"/>
    </row>
    <row r="48" spans="1:16" x14ac:dyDescent="0.25">
      <c r="A48" s="12"/>
      <c r="B48" s="12"/>
      <c r="C48" s="12"/>
      <c r="D48" s="12"/>
      <c r="E48" s="12"/>
      <c r="F48" s="12"/>
      <c r="G48" s="12"/>
      <c r="H48" s="12"/>
      <c r="I48" s="12"/>
      <c r="J48" s="12"/>
      <c r="K48" s="12"/>
      <c r="L48" s="12"/>
      <c r="M48" s="12"/>
      <c r="N48" s="12"/>
      <c r="O48" s="12"/>
      <c r="P48" s="12"/>
    </row>
    <row r="49" spans="1:16" x14ac:dyDescent="0.25">
      <c r="A49" s="12"/>
      <c r="B49" s="12"/>
      <c r="C49" s="12"/>
      <c r="D49" s="12"/>
      <c r="E49" s="12"/>
      <c r="F49" s="12"/>
      <c r="G49" s="12"/>
      <c r="H49" s="12"/>
      <c r="I49" s="12"/>
      <c r="J49" s="12"/>
      <c r="K49" s="12"/>
      <c r="L49" s="12"/>
      <c r="M49" s="12"/>
      <c r="N49" s="12"/>
      <c r="O49" s="12"/>
      <c r="P49" s="12"/>
    </row>
    <row r="50" spans="1:16" x14ac:dyDescent="0.25">
      <c r="A50" s="12"/>
      <c r="B50" s="12"/>
      <c r="C50" s="12"/>
      <c r="D50" s="12"/>
      <c r="E50" s="12"/>
      <c r="F50" s="12"/>
      <c r="G50" s="12"/>
      <c r="H50" s="12"/>
      <c r="I50" s="12"/>
      <c r="J50" s="12"/>
      <c r="K50" s="12"/>
      <c r="L50" s="12"/>
      <c r="M50" s="12"/>
      <c r="N50" s="12"/>
      <c r="O50" s="12"/>
      <c r="P50" s="12"/>
    </row>
    <row r="51" spans="1:16" x14ac:dyDescent="0.25">
      <c r="A51" s="12"/>
      <c r="B51" s="12"/>
      <c r="C51" s="12"/>
      <c r="D51" s="12"/>
      <c r="E51" s="12"/>
      <c r="F51" s="12"/>
      <c r="G51" s="12"/>
      <c r="H51" s="12"/>
      <c r="I51" s="12"/>
      <c r="J51" s="12"/>
      <c r="K51" s="12"/>
      <c r="L51" s="12"/>
      <c r="M51" s="12"/>
      <c r="N51" s="12"/>
      <c r="O51" s="12"/>
      <c r="P51" s="12"/>
    </row>
    <row r="52" spans="1:16" x14ac:dyDescent="0.25">
      <c r="A52" s="12"/>
      <c r="B52" s="12"/>
      <c r="C52" s="12"/>
      <c r="D52" s="12"/>
      <c r="E52" s="12"/>
      <c r="F52" s="12"/>
      <c r="G52" s="12"/>
      <c r="H52" s="12"/>
      <c r="I52" s="12"/>
      <c r="J52" s="12"/>
      <c r="K52" s="12"/>
      <c r="L52" s="12"/>
      <c r="M52" s="12"/>
      <c r="N52" s="12"/>
      <c r="O52" s="12"/>
      <c r="P52" s="12"/>
    </row>
    <row r="53" spans="1:16" x14ac:dyDescent="0.25">
      <c r="A53" s="12"/>
      <c r="B53" s="12"/>
      <c r="C53" s="12"/>
      <c r="D53" s="12"/>
      <c r="E53" s="12"/>
      <c r="F53" s="12"/>
      <c r="G53" s="12"/>
      <c r="H53" s="12"/>
      <c r="I53" s="12"/>
      <c r="J53" s="12"/>
      <c r="K53" s="12"/>
      <c r="L53" s="12"/>
      <c r="M53" s="12"/>
      <c r="N53" s="12"/>
      <c r="O53" s="12"/>
      <c r="P53" s="12"/>
    </row>
    <row r="54" spans="1:16" x14ac:dyDescent="0.25">
      <c r="A54" s="12"/>
      <c r="B54" s="12"/>
      <c r="C54" s="12"/>
      <c r="D54" s="12"/>
      <c r="E54" s="12"/>
      <c r="F54" s="12"/>
      <c r="G54" s="12"/>
      <c r="H54" s="12"/>
      <c r="I54" s="12"/>
      <c r="J54" s="12"/>
      <c r="K54" s="12"/>
      <c r="L54" s="12"/>
      <c r="M54" s="12"/>
      <c r="N54" s="12"/>
      <c r="O54" s="12"/>
      <c r="P54" s="12"/>
    </row>
    <row r="55" spans="1:16" x14ac:dyDescent="0.25">
      <c r="A55" s="12"/>
      <c r="B55" s="12"/>
      <c r="C55" s="12"/>
      <c r="D55" s="12"/>
      <c r="E55" s="12"/>
      <c r="F55" s="12"/>
      <c r="G55" s="12"/>
      <c r="H55" s="12"/>
      <c r="I55" s="12"/>
      <c r="J55" s="12"/>
      <c r="K55" s="12"/>
      <c r="L55" s="12"/>
      <c r="M55" s="12"/>
      <c r="N55" s="12"/>
      <c r="O55" s="12"/>
      <c r="P55" s="12"/>
    </row>
    <row r="56" spans="1:16" x14ac:dyDescent="0.25">
      <c r="A56" s="12"/>
      <c r="B56" s="12"/>
      <c r="C56" s="12"/>
      <c r="D56" s="12"/>
      <c r="E56" s="12"/>
      <c r="F56" s="12"/>
      <c r="G56" s="12"/>
      <c r="H56" s="12"/>
      <c r="I56" s="12"/>
      <c r="J56" s="12"/>
      <c r="K56" s="12"/>
      <c r="L56" s="12"/>
      <c r="M56" s="12"/>
      <c r="N56" s="12"/>
      <c r="O56" s="12"/>
      <c r="P56" s="12"/>
    </row>
    <row r="57" spans="1:16" x14ac:dyDescent="0.25">
      <c r="A57" s="12"/>
      <c r="B57" s="12"/>
      <c r="C57" s="12"/>
      <c r="D57" s="12"/>
      <c r="E57" s="12"/>
      <c r="F57" s="12"/>
      <c r="G57" s="12"/>
      <c r="H57" s="12"/>
      <c r="I57" s="12"/>
      <c r="J57" s="12"/>
      <c r="K57" s="12"/>
      <c r="L57" s="12"/>
      <c r="M57" s="12"/>
      <c r="N57" s="12"/>
      <c r="O57" s="12"/>
      <c r="P57" s="12"/>
    </row>
    <row r="58" spans="1:16" x14ac:dyDescent="0.25">
      <c r="A58" s="12"/>
      <c r="B58" s="12"/>
      <c r="C58" s="12"/>
      <c r="D58" s="12"/>
      <c r="E58" s="12"/>
      <c r="F58" s="12"/>
      <c r="G58" s="12"/>
      <c r="H58" s="12"/>
      <c r="I58" s="12"/>
      <c r="J58" s="12"/>
      <c r="K58" s="12"/>
      <c r="L58" s="12"/>
      <c r="M58" s="12"/>
      <c r="N58" s="12"/>
      <c r="O58" s="12"/>
      <c r="P58" s="12"/>
    </row>
    <row r="59" spans="1:16" x14ac:dyDescent="0.25">
      <c r="A59" s="12"/>
      <c r="B59" s="12"/>
      <c r="C59" s="12"/>
      <c r="D59" s="12"/>
      <c r="E59" s="12"/>
      <c r="F59" s="12"/>
      <c r="G59" s="12"/>
      <c r="H59" s="12"/>
      <c r="I59" s="12"/>
      <c r="J59" s="12"/>
      <c r="K59" s="12"/>
      <c r="L59" s="12"/>
      <c r="M59" s="12"/>
      <c r="N59" s="12"/>
      <c r="O59" s="12"/>
      <c r="P59" s="12"/>
    </row>
    <row r="60" spans="1:16" x14ac:dyDescent="0.25">
      <c r="A60" s="12"/>
      <c r="B60" s="12"/>
      <c r="C60" s="12"/>
      <c r="D60" s="12"/>
      <c r="E60" s="12"/>
      <c r="F60" s="12"/>
      <c r="G60" s="12"/>
      <c r="H60" s="12"/>
      <c r="I60" s="12"/>
      <c r="J60" s="12"/>
      <c r="K60" s="12"/>
      <c r="L60" s="12"/>
      <c r="M60" s="12"/>
      <c r="N60" s="12"/>
      <c r="O60" s="12"/>
      <c r="P60" s="12"/>
    </row>
    <row r="61" spans="1:16" x14ac:dyDescent="0.25">
      <c r="A61" s="12"/>
      <c r="B61" s="12"/>
      <c r="C61" s="12"/>
      <c r="D61" s="12"/>
      <c r="E61" s="12"/>
      <c r="F61" s="12"/>
      <c r="G61" s="12"/>
      <c r="H61" s="12"/>
      <c r="I61" s="12"/>
      <c r="J61" s="12"/>
      <c r="K61" s="12"/>
      <c r="L61" s="12"/>
      <c r="M61" s="12"/>
      <c r="N61" s="12"/>
      <c r="O61" s="12"/>
      <c r="P61" s="12"/>
    </row>
    <row r="62" spans="1:16" x14ac:dyDescent="0.25">
      <c r="A62" s="12"/>
      <c r="B62" s="12"/>
      <c r="C62" s="12"/>
      <c r="D62" s="12"/>
      <c r="E62" s="12"/>
      <c r="F62" s="12"/>
      <c r="G62" s="12"/>
      <c r="H62" s="12"/>
      <c r="I62" s="12"/>
      <c r="J62" s="12"/>
      <c r="K62" s="12"/>
      <c r="L62" s="12"/>
      <c r="M62" s="12"/>
      <c r="N62" s="12"/>
      <c r="O62" s="12"/>
      <c r="P62" s="12"/>
    </row>
    <row r="63" spans="1:16" x14ac:dyDescent="0.25">
      <c r="A63" s="12"/>
      <c r="B63" s="12"/>
      <c r="C63" s="12"/>
      <c r="D63" s="12"/>
      <c r="E63" s="12"/>
      <c r="F63" s="12"/>
      <c r="G63" s="12"/>
      <c r="H63" s="12"/>
      <c r="I63" s="12"/>
      <c r="J63" s="12"/>
      <c r="K63" s="12"/>
      <c r="L63" s="12"/>
      <c r="M63" s="12"/>
      <c r="N63" s="12"/>
      <c r="O63" s="12"/>
      <c r="P63" s="12"/>
    </row>
    <row r="64" spans="1:16" x14ac:dyDescent="0.25">
      <c r="A64" s="12"/>
      <c r="B64" s="12"/>
      <c r="C64" s="12"/>
      <c r="D64" s="12"/>
      <c r="E64" s="12"/>
      <c r="F64" s="12"/>
      <c r="G64" s="12"/>
      <c r="H64" s="12"/>
      <c r="I64" s="12"/>
      <c r="J64" s="12"/>
      <c r="K64" s="12"/>
      <c r="L64" s="12"/>
      <c r="M64" s="12"/>
      <c r="N64" s="12"/>
      <c r="O64" s="12"/>
      <c r="P64" s="12"/>
    </row>
    <row r="65" spans="1:16" x14ac:dyDescent="0.25">
      <c r="A65" s="12"/>
      <c r="B65" s="12"/>
      <c r="C65" s="12"/>
      <c r="D65" s="12"/>
      <c r="E65" s="12"/>
      <c r="F65" s="12"/>
      <c r="G65" s="12"/>
      <c r="H65" s="12"/>
      <c r="I65" s="12"/>
      <c r="J65" s="12"/>
      <c r="K65" s="12"/>
      <c r="L65" s="12"/>
      <c r="M65" s="12"/>
      <c r="N65" s="12"/>
      <c r="O65" s="12"/>
      <c r="P65" s="12"/>
    </row>
    <row r="66" spans="1:16" x14ac:dyDescent="0.25">
      <c r="A66" s="12"/>
      <c r="B66" s="12"/>
      <c r="C66" s="12"/>
      <c r="D66" s="12"/>
      <c r="E66" s="12"/>
      <c r="F66" s="12"/>
      <c r="G66" s="12"/>
      <c r="H66" s="12"/>
      <c r="I66" s="12"/>
      <c r="J66" s="12"/>
      <c r="K66" s="12"/>
      <c r="L66" s="12"/>
      <c r="M66" s="12"/>
      <c r="N66" s="12"/>
      <c r="O66" s="12"/>
      <c r="P66" s="12"/>
    </row>
    <row r="67" spans="1:16" x14ac:dyDescent="0.25">
      <c r="A67" s="12"/>
      <c r="B67" s="12"/>
      <c r="C67" s="12"/>
      <c r="D67" s="12"/>
      <c r="E67" s="12"/>
      <c r="F67" s="12"/>
      <c r="G67" s="12"/>
      <c r="H67" s="12"/>
      <c r="I67" s="12"/>
      <c r="J67" s="12"/>
      <c r="K67" s="12"/>
      <c r="L67" s="12"/>
      <c r="M67" s="12"/>
      <c r="N67" s="12"/>
      <c r="O67" s="12"/>
      <c r="P67" s="12"/>
    </row>
    <row r="68" spans="1:16" x14ac:dyDescent="0.25">
      <c r="A68" s="12"/>
      <c r="B68" s="12"/>
      <c r="C68" s="12"/>
      <c r="D68" s="12"/>
      <c r="E68" s="12"/>
      <c r="F68" s="12"/>
      <c r="G68" s="12"/>
      <c r="H68" s="12"/>
      <c r="I68" s="12"/>
      <c r="J68" s="12"/>
      <c r="K68" s="12"/>
      <c r="L68" s="12"/>
      <c r="M68" s="12"/>
      <c r="N68" s="12"/>
      <c r="O68" s="12"/>
      <c r="P68" s="12"/>
    </row>
    <row r="69" spans="1:16" x14ac:dyDescent="0.25">
      <c r="A69" s="12"/>
      <c r="B69" s="12"/>
      <c r="C69" s="12"/>
      <c r="D69" s="12"/>
      <c r="E69" s="12"/>
      <c r="F69" s="12"/>
      <c r="G69" s="12"/>
      <c r="H69" s="12"/>
      <c r="I69" s="12"/>
      <c r="J69" s="12"/>
      <c r="K69" s="12"/>
      <c r="L69" s="12"/>
      <c r="M69" s="12"/>
      <c r="N69" s="12"/>
      <c r="O69" s="12"/>
      <c r="P69" s="12"/>
    </row>
    <row r="70" spans="1:16" x14ac:dyDescent="0.25">
      <c r="A70" s="12"/>
      <c r="B70" s="12"/>
      <c r="C70" s="12"/>
      <c r="D70" s="12"/>
      <c r="E70" s="12"/>
      <c r="F70" s="12"/>
      <c r="G70" s="12"/>
      <c r="H70" s="12"/>
      <c r="I70" s="12"/>
      <c r="J70" s="12"/>
      <c r="K70" s="12"/>
      <c r="L70" s="12"/>
      <c r="M70" s="12"/>
      <c r="N70" s="12"/>
      <c r="O70" s="12"/>
      <c r="P70" s="12"/>
    </row>
    <row r="71" spans="1:16" x14ac:dyDescent="0.25">
      <c r="A71" s="12"/>
      <c r="B71" s="12"/>
      <c r="C71" s="12"/>
      <c r="D71" s="12"/>
      <c r="E71" s="12"/>
      <c r="F71" s="12"/>
      <c r="G71" s="12"/>
      <c r="H71" s="12"/>
      <c r="I71" s="12"/>
      <c r="J71" s="12"/>
      <c r="K71" s="12"/>
      <c r="L71" s="12"/>
      <c r="M71" s="12"/>
      <c r="N71" s="12"/>
      <c r="O71" s="12"/>
      <c r="P71" s="12"/>
    </row>
    <row r="72" spans="1:16" x14ac:dyDescent="0.25">
      <c r="A72" s="12"/>
      <c r="B72" s="12"/>
      <c r="C72" s="12"/>
      <c r="D72" s="12"/>
      <c r="E72" s="12"/>
      <c r="F72" s="12"/>
      <c r="G72" s="12"/>
      <c r="H72" s="12"/>
      <c r="I72" s="12"/>
      <c r="J72" s="12"/>
      <c r="K72" s="12"/>
      <c r="L72" s="12"/>
      <c r="M72" s="12"/>
      <c r="N72" s="12"/>
      <c r="O72" s="12"/>
      <c r="P72" s="12"/>
    </row>
    <row r="73" spans="1:16" x14ac:dyDescent="0.25">
      <c r="A73" s="12"/>
      <c r="B73" s="12"/>
      <c r="C73" s="12"/>
      <c r="D73" s="12"/>
      <c r="E73" s="12"/>
      <c r="F73" s="12"/>
      <c r="G73" s="12"/>
      <c r="H73" s="12"/>
      <c r="I73" s="12"/>
      <c r="J73" s="12"/>
      <c r="K73" s="12"/>
      <c r="L73" s="12"/>
      <c r="M73" s="12"/>
      <c r="N73" s="12"/>
      <c r="O73" s="12"/>
      <c r="P73" s="12"/>
    </row>
    <row r="74" spans="1:16" x14ac:dyDescent="0.25">
      <c r="A74" s="12"/>
      <c r="B74" s="12"/>
      <c r="C74" s="12"/>
      <c r="D74" s="12"/>
      <c r="E74" s="12"/>
      <c r="F74" s="12"/>
      <c r="G74" s="12"/>
      <c r="H74" s="12"/>
      <c r="I74" s="12"/>
      <c r="J74" s="12"/>
      <c r="K74" s="12"/>
      <c r="L74" s="12"/>
      <c r="M74" s="12"/>
      <c r="N74" s="12"/>
      <c r="O74" s="12"/>
      <c r="P74" s="12"/>
    </row>
    <row r="75" spans="1:16" x14ac:dyDescent="0.25">
      <c r="A75" s="12"/>
      <c r="B75" s="12"/>
      <c r="C75" s="12"/>
      <c r="D75" s="12"/>
      <c r="E75" s="12"/>
      <c r="F75" s="12"/>
      <c r="G75" s="12"/>
      <c r="H75" s="12"/>
      <c r="I75" s="12"/>
      <c r="J75" s="12"/>
      <c r="K75" s="12"/>
      <c r="L75" s="12"/>
      <c r="M75" s="12"/>
      <c r="N75" s="12"/>
      <c r="O75" s="12"/>
      <c r="P75" s="12"/>
    </row>
    <row r="76" spans="1:16" x14ac:dyDescent="0.25">
      <c r="A76" s="12"/>
      <c r="B76" s="12"/>
      <c r="C76" s="12"/>
      <c r="D76" s="12"/>
      <c r="E76" s="12"/>
      <c r="F76" s="12"/>
      <c r="G76" s="12"/>
      <c r="H76" s="12"/>
      <c r="I76" s="12"/>
      <c r="J76" s="12"/>
      <c r="K76" s="12"/>
      <c r="L76" s="12"/>
      <c r="M76" s="12"/>
      <c r="N76" s="12"/>
      <c r="O76" s="12"/>
      <c r="P76" s="12"/>
    </row>
    <row r="77" spans="1:16" x14ac:dyDescent="0.25">
      <c r="A77" s="12"/>
      <c r="B77" s="12"/>
      <c r="C77" s="12"/>
      <c r="D77" s="12"/>
      <c r="E77" s="12"/>
      <c r="F77" s="12"/>
      <c r="G77" s="12"/>
      <c r="H77" s="12"/>
      <c r="I77" s="12"/>
      <c r="J77" s="12"/>
      <c r="K77" s="12"/>
      <c r="L77" s="12"/>
      <c r="M77" s="12"/>
      <c r="N77" s="12"/>
      <c r="O77" s="12"/>
      <c r="P77" s="12"/>
    </row>
    <row r="78" spans="1:16" x14ac:dyDescent="0.25">
      <c r="A78" s="12"/>
      <c r="B78" s="12"/>
      <c r="C78" s="12"/>
      <c r="D78" s="12"/>
      <c r="E78" s="12"/>
      <c r="F78" s="12"/>
      <c r="G78" s="12"/>
      <c r="H78" s="12"/>
      <c r="I78" s="12"/>
      <c r="J78" s="12"/>
      <c r="K78" s="12"/>
      <c r="L78" s="12"/>
      <c r="M78" s="12"/>
      <c r="N78" s="12"/>
      <c r="O78" s="12"/>
      <c r="P78" s="12"/>
    </row>
    <row r="79" spans="1:16" x14ac:dyDescent="0.25">
      <c r="A79" s="12"/>
      <c r="B79" s="12"/>
      <c r="C79" s="12"/>
      <c r="D79" s="12"/>
      <c r="E79" s="12"/>
      <c r="F79" s="12"/>
      <c r="G79" s="12"/>
      <c r="H79" s="12"/>
      <c r="I79" s="12"/>
      <c r="J79" s="12"/>
      <c r="K79" s="12"/>
      <c r="L79" s="12"/>
      <c r="M79" s="12"/>
      <c r="N79" s="12"/>
      <c r="O79" s="12"/>
      <c r="P79" s="12"/>
    </row>
    <row r="80" spans="1:16" x14ac:dyDescent="0.25">
      <c r="A80" s="12"/>
      <c r="B80" s="12"/>
      <c r="C80" s="12"/>
      <c r="D80" s="12"/>
      <c r="E80" s="12"/>
      <c r="F80" s="12"/>
      <c r="G80" s="12"/>
      <c r="H80" s="12"/>
      <c r="I80" s="12"/>
      <c r="J80" s="12"/>
      <c r="K80" s="12"/>
      <c r="L80" s="12"/>
      <c r="M80" s="12"/>
      <c r="N80" s="12"/>
      <c r="O80" s="12"/>
      <c r="P80" s="12"/>
    </row>
    <row r="81" spans="1:16" x14ac:dyDescent="0.25">
      <c r="A81" s="12"/>
      <c r="B81" s="12"/>
      <c r="C81" s="12"/>
      <c r="D81" s="12"/>
      <c r="E81" s="12"/>
      <c r="F81" s="12"/>
      <c r="G81" s="12"/>
      <c r="H81" s="12"/>
      <c r="I81" s="12"/>
      <c r="J81" s="12"/>
      <c r="K81" s="12"/>
      <c r="L81" s="12"/>
      <c r="M81" s="12"/>
      <c r="N81" s="12"/>
      <c r="O81" s="12"/>
      <c r="P81" s="12"/>
    </row>
    <row r="82" spans="1:16" x14ac:dyDescent="0.25">
      <c r="A82" s="12"/>
      <c r="B82" s="12"/>
      <c r="C82" s="12"/>
      <c r="D82" s="12"/>
      <c r="E82" s="12"/>
      <c r="F82" s="12"/>
      <c r="G82" s="12"/>
      <c r="H82" s="12"/>
      <c r="I82" s="12"/>
      <c r="J82" s="12"/>
      <c r="K82" s="12"/>
      <c r="L82" s="12"/>
      <c r="M82" s="12"/>
      <c r="N82" s="12"/>
      <c r="O82" s="12"/>
      <c r="P82" s="12"/>
    </row>
    <row r="83" spans="1:16" x14ac:dyDescent="0.25">
      <c r="A83" s="12"/>
      <c r="B83" s="12"/>
      <c r="C83" s="12"/>
      <c r="D83" s="12"/>
      <c r="E83" s="12"/>
      <c r="F83" s="12"/>
      <c r="G83" s="12"/>
      <c r="H83" s="12"/>
      <c r="I83" s="12"/>
      <c r="J83" s="12"/>
      <c r="K83" s="12"/>
      <c r="L83" s="12"/>
      <c r="M83" s="12"/>
      <c r="N83" s="12"/>
      <c r="O83" s="12"/>
      <c r="P83" s="12"/>
    </row>
    <row r="84" spans="1:16" x14ac:dyDescent="0.25">
      <c r="A84" s="12"/>
      <c r="B84" s="12"/>
      <c r="C84" s="12"/>
      <c r="D84" s="12"/>
      <c r="E84" s="12"/>
      <c r="F84" s="12"/>
      <c r="G84" s="12"/>
      <c r="H84" s="12"/>
      <c r="I84" s="12"/>
      <c r="J84" s="12"/>
      <c r="K84" s="12"/>
      <c r="L84" s="12"/>
      <c r="M84" s="12"/>
      <c r="N84" s="12"/>
      <c r="O84" s="12"/>
      <c r="P84" s="12"/>
    </row>
    <row r="85" spans="1:16" x14ac:dyDescent="0.25">
      <c r="A85" s="12"/>
      <c r="B85" s="12"/>
      <c r="C85" s="12"/>
      <c r="D85" s="12"/>
      <c r="E85" s="12"/>
      <c r="F85" s="12"/>
      <c r="G85" s="12"/>
      <c r="H85" s="12"/>
      <c r="I85" s="12"/>
      <c r="J85" s="12"/>
      <c r="K85" s="12"/>
      <c r="L85" s="12"/>
      <c r="M85" s="12"/>
      <c r="N85" s="12"/>
      <c r="O85" s="12"/>
      <c r="P85" s="12"/>
    </row>
    <row r="86" spans="1:16" x14ac:dyDescent="0.25">
      <c r="A86" s="12"/>
      <c r="B86" s="12"/>
      <c r="C86" s="12"/>
      <c r="D86" s="12"/>
      <c r="E86" s="12"/>
      <c r="F86" s="12"/>
      <c r="G86" s="12"/>
      <c r="H86" s="12"/>
      <c r="I86" s="12"/>
      <c r="J86" s="12"/>
      <c r="K86" s="12"/>
      <c r="L86" s="12"/>
      <c r="M86" s="12"/>
      <c r="N86" s="12"/>
      <c r="O86" s="12"/>
      <c r="P86" s="12"/>
    </row>
    <row r="87" spans="1:16" x14ac:dyDescent="0.25">
      <c r="A87" s="12"/>
      <c r="B87" s="12"/>
      <c r="C87" s="12"/>
      <c r="D87" s="12"/>
      <c r="E87" s="12"/>
      <c r="F87" s="12"/>
      <c r="G87" s="12"/>
      <c r="H87" s="12"/>
      <c r="I87" s="12"/>
      <c r="J87" s="12"/>
      <c r="K87" s="12"/>
      <c r="L87" s="12"/>
      <c r="M87" s="12"/>
      <c r="N87" s="12"/>
      <c r="O87" s="12"/>
      <c r="P87" s="12"/>
    </row>
    <row r="88" spans="1:16" x14ac:dyDescent="0.25">
      <c r="A88" s="12"/>
      <c r="B88" s="12"/>
      <c r="C88" s="12"/>
      <c r="D88" s="12"/>
      <c r="E88" s="12"/>
      <c r="F88" s="12"/>
      <c r="G88" s="12"/>
      <c r="H88" s="12"/>
      <c r="I88" s="12"/>
      <c r="J88" s="12"/>
      <c r="K88" s="12"/>
      <c r="L88" s="12"/>
      <c r="M88" s="12"/>
      <c r="N88" s="12"/>
      <c r="O88" s="12"/>
      <c r="P88" s="12"/>
    </row>
    <row r="89" spans="1:16" x14ac:dyDescent="0.25">
      <c r="A89" s="12"/>
      <c r="B89" s="12"/>
      <c r="C89" s="12"/>
      <c r="D89" s="12"/>
      <c r="E89" s="12"/>
      <c r="F89" s="12"/>
      <c r="G89" s="12"/>
      <c r="H89" s="12"/>
      <c r="I89" s="12"/>
      <c r="J89" s="12"/>
      <c r="K89" s="12"/>
      <c r="L89" s="12"/>
      <c r="M89" s="12"/>
      <c r="N89" s="12"/>
      <c r="O89" s="12"/>
      <c r="P89" s="12"/>
    </row>
    <row r="90" spans="1:16" x14ac:dyDescent="0.25">
      <c r="A90" s="12"/>
      <c r="B90" s="12"/>
      <c r="C90" s="12"/>
      <c r="D90" s="12"/>
      <c r="E90" s="12"/>
      <c r="F90" s="12"/>
      <c r="G90" s="12"/>
      <c r="H90" s="12"/>
      <c r="I90" s="12"/>
      <c r="J90" s="12"/>
      <c r="K90" s="12"/>
      <c r="L90" s="12"/>
      <c r="M90" s="12"/>
      <c r="N90" s="12"/>
      <c r="O90" s="12"/>
      <c r="P90" s="12"/>
    </row>
    <row r="91" spans="1:16" x14ac:dyDescent="0.25">
      <c r="A91" s="12"/>
      <c r="B91" s="12"/>
      <c r="C91" s="12"/>
      <c r="D91" s="12"/>
      <c r="E91" s="12"/>
      <c r="F91" s="12"/>
      <c r="G91" s="12"/>
      <c r="H91" s="12"/>
      <c r="I91" s="12"/>
      <c r="J91" s="12"/>
      <c r="K91" s="12"/>
      <c r="L91" s="12"/>
      <c r="M91" s="12"/>
      <c r="N91" s="12"/>
      <c r="O91" s="12"/>
      <c r="P91" s="12"/>
    </row>
    <row r="92" spans="1:16" x14ac:dyDescent="0.25">
      <c r="A92" s="12"/>
      <c r="B92" s="12"/>
      <c r="C92" s="12"/>
      <c r="D92" s="12"/>
      <c r="E92" s="12"/>
      <c r="F92" s="12"/>
      <c r="G92" s="12"/>
      <c r="H92" s="12"/>
      <c r="I92" s="12"/>
      <c r="J92" s="12"/>
      <c r="K92" s="12"/>
      <c r="L92" s="12"/>
      <c r="M92" s="12"/>
      <c r="N92" s="12"/>
      <c r="O92" s="12"/>
      <c r="P92" s="12"/>
    </row>
    <row r="93" spans="1:16" x14ac:dyDescent="0.25">
      <c r="A93" s="12"/>
      <c r="B93" s="12"/>
      <c r="C93" s="12"/>
      <c r="D93" s="12"/>
      <c r="E93" s="12"/>
      <c r="F93" s="12"/>
      <c r="G93" s="12"/>
      <c r="H93" s="12"/>
      <c r="I93" s="12"/>
      <c r="J93" s="12"/>
      <c r="K93" s="12"/>
      <c r="L93" s="12"/>
      <c r="M93" s="12"/>
      <c r="N93" s="12"/>
      <c r="O93" s="12"/>
      <c r="P93" s="12"/>
    </row>
    <row r="94" spans="1:16" x14ac:dyDescent="0.25">
      <c r="A94" s="12"/>
      <c r="B94" s="12"/>
      <c r="C94" s="12"/>
      <c r="D94" s="12"/>
      <c r="E94" s="12"/>
      <c r="F94" s="12"/>
      <c r="G94" s="12"/>
      <c r="H94" s="12"/>
      <c r="I94" s="12"/>
      <c r="J94" s="12"/>
      <c r="K94" s="12"/>
      <c r="L94" s="12"/>
      <c r="M94" s="12"/>
      <c r="N94" s="12"/>
      <c r="O94" s="12"/>
      <c r="P94" s="12"/>
    </row>
    <row r="95" spans="1:16" x14ac:dyDescent="0.25">
      <c r="A95" s="12"/>
      <c r="B95" s="12"/>
      <c r="C95" s="12"/>
      <c r="D95" s="12"/>
      <c r="E95" s="12"/>
      <c r="F95" s="12"/>
      <c r="G95" s="12"/>
      <c r="H95" s="12"/>
      <c r="I95" s="12"/>
      <c r="J95" s="12"/>
      <c r="K95" s="12"/>
      <c r="L95" s="12"/>
      <c r="M95" s="12"/>
      <c r="N95" s="12"/>
      <c r="O95" s="12"/>
      <c r="P95" s="12"/>
    </row>
    <row r="96" spans="1:16" x14ac:dyDescent="0.25">
      <c r="A96" s="12"/>
      <c r="B96" s="12"/>
      <c r="C96" s="12"/>
      <c r="D96" s="12"/>
      <c r="E96" s="12"/>
      <c r="F96" s="12"/>
      <c r="G96" s="12"/>
      <c r="H96" s="12"/>
      <c r="I96" s="12"/>
      <c r="J96" s="12"/>
      <c r="K96" s="12"/>
      <c r="L96" s="12"/>
      <c r="M96" s="12"/>
      <c r="N96" s="12"/>
      <c r="O96" s="12"/>
      <c r="P96" s="12"/>
    </row>
    <row r="97" spans="1:16" x14ac:dyDescent="0.25">
      <c r="A97" s="12"/>
      <c r="B97" s="12"/>
      <c r="C97" s="12"/>
      <c r="D97" s="12"/>
      <c r="E97" s="12"/>
      <c r="F97" s="12"/>
      <c r="G97" s="12"/>
      <c r="H97" s="12"/>
      <c r="I97" s="12"/>
      <c r="J97" s="12"/>
      <c r="K97" s="12"/>
      <c r="L97" s="12"/>
      <c r="M97" s="12"/>
      <c r="N97" s="12"/>
      <c r="O97" s="12"/>
      <c r="P97" s="12"/>
    </row>
    <row r="98" spans="1:16" x14ac:dyDescent="0.25">
      <c r="A98" s="12"/>
      <c r="B98" s="12"/>
      <c r="C98" s="12"/>
      <c r="D98" s="12"/>
      <c r="E98" s="12"/>
      <c r="F98" s="12"/>
      <c r="G98" s="12"/>
      <c r="H98" s="12"/>
      <c r="I98" s="12"/>
      <c r="J98" s="12"/>
      <c r="K98" s="12"/>
      <c r="L98" s="12"/>
      <c r="M98" s="12"/>
      <c r="N98" s="12"/>
      <c r="O98" s="12"/>
      <c r="P98" s="12"/>
    </row>
  </sheetData>
  <mergeCells count="34">
    <mergeCell ref="A39:N39"/>
    <mergeCell ref="A35:P35"/>
    <mergeCell ref="A34:F34"/>
    <mergeCell ref="P19:P21"/>
    <mergeCell ref="M19:M21"/>
    <mergeCell ref="B19:B21"/>
    <mergeCell ref="A36:P36"/>
    <mergeCell ref="A19:A21"/>
    <mergeCell ref="A38:L38"/>
    <mergeCell ref="I19:I21"/>
    <mergeCell ref="J19:J21"/>
    <mergeCell ref="H19:H21"/>
    <mergeCell ref="I8:J8"/>
    <mergeCell ref="O19:O21"/>
    <mergeCell ref="A15:B16"/>
    <mergeCell ref="K19:K21"/>
    <mergeCell ref="N19:N21"/>
    <mergeCell ref="I9:J9"/>
    <mergeCell ref="O1:P1"/>
    <mergeCell ref="A3:P3"/>
    <mergeCell ref="A5:P5"/>
    <mergeCell ref="C19:C21"/>
    <mergeCell ref="F19:F21"/>
    <mergeCell ref="A11:P11"/>
    <mergeCell ref="A12:B13"/>
    <mergeCell ref="F12:P12"/>
    <mergeCell ref="F15:P15"/>
    <mergeCell ref="F16:P16"/>
    <mergeCell ref="F13:P13"/>
    <mergeCell ref="L19:L21"/>
    <mergeCell ref="A18:P18"/>
    <mergeCell ref="G19:G21"/>
    <mergeCell ref="A4:P4"/>
    <mergeCell ref="D19:E20"/>
  </mergeCells>
  <dataValidations count="1">
    <dataValidation type="list" allowBlank="1" showInputMessage="1" showErrorMessage="1" sqref="B24:B33 B23" xr:uid="{0DD0BF06-DDE0-48E5-9B76-DC21976E8EB4}">
      <formula1>"Pareigūnų kelionės"</formula1>
    </dataValidation>
  </dataValidations>
  <pageMargins left="0.43307086614173229" right="0.25" top="0.25" bottom="0.34" header="0.18" footer="0.22"/>
  <pageSetup paperSize="9" scale="5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246F-FD85-4462-AAD4-F94005A35450}">
  <dimension ref="A1:E9"/>
  <sheetViews>
    <sheetView workbookViewId="0">
      <selection activeCell="B12" sqref="B12"/>
    </sheetView>
  </sheetViews>
  <sheetFormatPr defaultRowHeight="14.4" x14ac:dyDescent="0.3"/>
  <cols>
    <col min="1" max="1" width="21.21875" customWidth="1"/>
    <col min="2" max="2" width="25.44140625" customWidth="1"/>
    <col min="3" max="3" width="11.88671875" customWidth="1"/>
  </cols>
  <sheetData>
    <row r="1" spans="1:5" x14ac:dyDescent="0.3">
      <c r="A1" s="10" t="s">
        <v>10</v>
      </c>
      <c r="B1" s="10" t="s">
        <v>14</v>
      </c>
      <c r="C1" s="5"/>
      <c r="D1" s="5"/>
      <c r="E1" s="6" t="s">
        <v>11</v>
      </c>
    </row>
    <row r="2" spans="1:5" ht="37.200000000000003" customHeight="1" x14ac:dyDescent="0.3">
      <c r="A2" s="8" t="s">
        <v>13</v>
      </c>
      <c r="B2" s="9">
        <v>0.09</v>
      </c>
      <c r="C2" s="5"/>
      <c r="D2" s="5"/>
      <c r="E2" s="6" t="s">
        <v>12</v>
      </c>
    </row>
    <row r="3" spans="1:5" ht="47.4" customHeight="1" x14ac:dyDescent="0.3">
      <c r="A3" s="39" t="s">
        <v>26</v>
      </c>
      <c r="B3" s="7">
        <v>181</v>
      </c>
      <c r="C3" s="50"/>
      <c r="D3" s="5"/>
      <c r="E3" s="5"/>
    </row>
    <row r="4" spans="1:5" ht="61.8" customHeight="1" x14ac:dyDescent="0.3">
      <c r="A4" s="39" t="s">
        <v>27</v>
      </c>
      <c r="B4" s="7">
        <f>B3*0.24</f>
        <v>43.44</v>
      </c>
      <c r="C4" s="5"/>
      <c r="D4" s="5"/>
      <c r="E4" s="5"/>
    </row>
    <row r="5" spans="1:5" x14ac:dyDescent="0.3">
      <c r="A5" s="5" t="s">
        <v>56</v>
      </c>
      <c r="B5" s="5"/>
      <c r="C5" s="5"/>
      <c r="D5" s="5"/>
      <c r="E5" s="5"/>
    </row>
    <row r="6" spans="1:5" x14ac:dyDescent="0.3">
      <c r="A6" s="50" t="s">
        <v>55</v>
      </c>
    </row>
    <row r="8" spans="1:5" x14ac:dyDescent="0.3">
      <c r="A8" s="51" t="s">
        <v>53</v>
      </c>
    </row>
    <row r="9" spans="1:5" x14ac:dyDescent="0.3">
      <c r="A9" s="50" t="s">
        <v>54</v>
      </c>
    </row>
  </sheetData>
  <hyperlinks>
    <hyperlink ref="A9" r:id="rId1" xr:uid="{DEBEEA5A-7462-4FDA-AD88-6B1B9AE96311}"/>
    <hyperlink ref="A6" r:id="rId2" display="https://www.e-tar.lt/portal/lt/legalAct/ab8a3af0540711ec862fdcbc8b3e3e05" xr:uid="{5EC5F865-1137-413A-88E0-1C6D689FF02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Komandiruotės ir kelionės LT</vt:lpstr>
      <vt:lpstr>įkainiai</vt:lpstr>
      <vt:lpstr>'Komandiruotės ir kelionės LT'!Print_Area</vt:lpstr>
    </vt:vector>
  </TitlesOfParts>
  <Company>LR valstybės kontrolė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Irina Grigonienė</cp:lastModifiedBy>
  <cp:lastPrinted>2016-04-26T06:54:01Z</cp:lastPrinted>
  <dcterms:created xsi:type="dcterms:W3CDTF">2013-08-05T08:40:37Z</dcterms:created>
  <dcterms:modified xsi:type="dcterms:W3CDTF">2022-07-21T06:05:34Z</dcterms:modified>
</cp:coreProperties>
</file>