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\Desktop\4_URPT kolegija\2022 posedziai\9-2022-11-07\Sprendimai ir priedai pasirašymui\"/>
    </mc:Choice>
  </mc:AlternateContent>
  <xr:revisionPtr revIDLastSave="0" documentId="13_ncr:1_{6867B113-AAAD-4277-8A1A-5FD68B24E7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6-06-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N32" i="1"/>
  <c r="M32" i="1"/>
  <c r="G32" i="1"/>
  <c r="E22" i="1"/>
  <c r="E23" i="1"/>
  <c r="E24" i="1"/>
  <c r="E25" i="1"/>
  <c r="E26" i="1"/>
  <c r="E27" i="1"/>
  <c r="E28" i="1"/>
  <c r="E29" i="1"/>
  <c r="E30" i="1"/>
  <c r="E31" i="1"/>
  <c r="E21" i="1"/>
  <c r="F32" i="1" l="1"/>
</calcChain>
</file>

<file path=xl/sharedStrings.xml><?xml version="1.0" encoding="utf-8"?>
<sst xmlns="http://schemas.openxmlformats.org/spreadsheetml/2006/main" count="98" uniqueCount="75">
  <si>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</si>
  <si>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</si>
  <si>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</si>
  <si>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</si>
  <si>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</si>
  <si>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2016-06-08</t>
  </si>
  <si>
    <t>Nr.</t>
  </si>
  <si>
    <t>05.3.2-APVA-R-014-91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</si>
  <si>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</si>
  <si>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</si>
  <si>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</si>
  <si>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</si>
  <si>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</si>
  <si>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</si>
  <si>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</si>
  <si>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</si>
  <si>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</si>
  <si>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</si>
  <si>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</si>
  <si>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</si>
  <si>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</si>
  <si>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</si>
  <si>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</si>
  <si>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</si>
  <si>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</si>
  <si>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</si>
  <si>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</si>
  <si>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</si>
  <si>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</si>
  <si>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</si>
  <si>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</si>
  <si>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</si>
  <si>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</si>
  <si>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</si>
  <si>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</si>
  <si>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</si>
  <si>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</si>
  <si>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,,Anykščių vandenys"</t>
  </si>
  <si>
    <t>Vandentiekio ir nuotekų tinklų Anykščių aglomeracijoje (sodų bendrija ,,Šaltupys" ir Keblonių k.) statybos darbai</t>
  </si>
  <si>
    <t>Iki paraiškos įgyvendinančiajai institucijai pateikimo bus įgyvendinti PFSA 25 punkte numatyti projekto parengtumui taikomi reikalavimai.</t>
  </si>
  <si>
    <t>2.</t>
  </si>
  <si>
    <t>UAB ,,Ignalinos vanduo"</t>
  </si>
  <si>
    <t>Vandens tiekimo ir nuotekų tvarkymo infrastruktūros rekonstrukcija ir inventorizacija Ignalinos rajone</t>
  </si>
  <si>
    <t>Iki paraiškos įgyvendinančiajai institucijai pateikimo bus įgyvendinti PFSA 25 punkte numatyti projekto parengtumui taikomi reikalavimai</t>
  </si>
  <si>
    <t>3.</t>
  </si>
  <si>
    <t>UAB ,,Utenos vandenys"</t>
  </si>
  <si>
    <t>Vandens tiekimo ir nuotekų tvarkymo infrastruktūros plėtra Utenos rajone (Jasonių k. II etapas)</t>
  </si>
  <si>
    <t>4.</t>
  </si>
  <si>
    <t>UAB „Anykščių vandenys“</t>
  </si>
  <si>
    <t>Vandens tiekimo ir nuotekų tvarkymo infrastruktūros plėtra ir rekonstrukcija Anykščių r.sav., Kurklių miestelyje</t>
  </si>
  <si>
    <t>5.</t>
  </si>
  <si>
    <t>UAB „Ignalinos vanduo“</t>
  </si>
  <si>
    <t>Vandens tiekimo ir nuotekų tvarkymo infrastruktūros plėtra Ignalinos rajone</t>
  </si>
  <si>
    <t>6.</t>
  </si>
  <si>
    <t>UAB „Molėtų vanduo"</t>
  </si>
  <si>
    <t>Vandens tiekimo ir nuotekų tvarkymo infrastruktūros plėtra ir rekonstrukcija Molėtų rajone (II etapas)</t>
  </si>
  <si>
    <t>Atitinka PFSA 25 punkte numatyusi projekto parengtumui taikomus reikalavimus</t>
  </si>
  <si>
    <t>7.</t>
  </si>
  <si>
    <t>UAB „Molėtų vanduo“</t>
  </si>
  <si>
    <t>Vandens tiekimo ir nuotekų tvarkymo infrastruktūros plėtra ir rekonstrukcija Molėtų rajone (Inturkėje (Pakrovųkm), Giedraičiuose, Alantoje)</t>
  </si>
  <si>
    <t>8.</t>
  </si>
  <si>
    <t>UAB „Utenos vandenys“</t>
  </si>
  <si>
    <t>Vandens tiekimo ir nuotekų tvarkymo infrastruktūros plėtra Utenos rajone (Jasonių k.)</t>
  </si>
  <si>
    <t>9.</t>
  </si>
  <si>
    <t>UAB „Zarasų vandenys“</t>
  </si>
  <si>
    <t>Vandens tiekimo ir nuotekų tvarkymo infrastruktūros plėtra ir rekonstravimas Zarasų rajono savivaldybėje</t>
  </si>
  <si>
    <t>10.</t>
  </si>
  <si>
    <t>„Vandens tiekimo ir nuotekų tvarkymo infrastruktūros plėtra ir rekonstravimas Zarasų rajono savivaldybėje (II etapas)“</t>
  </si>
  <si>
    <t>11.</t>
  </si>
  <si>
    <t>VĮ "Visagino energija"</t>
  </si>
  <si>
    <t>Geriamojo vandens tiekimo tinklų rekonstrukcija Visagino savivaldybėje</t>
  </si>
  <si>
    <t>IŠ VISO:</t>
  </si>
  <si>
    <t>Regionui numatytas ES struktūrinių fondų lėšų limitas:</t>
  </si>
  <si>
    <t>IŠ ES STRUKTŪRINIŲ FONDŲ LĖŠŲ SIŪLOMŲ BENDRAI FINANSUOTI UTENOS REGIONO PROJEKTŲ SĄRAŠAS</t>
  </si>
  <si>
    <t xml:space="preserve">PATVIRTINTA
Utenos regiono plėtros tarybos 2016 m. birželio 8 d. sprendimu Nr. 51/7S-17    
(Utenos regiono plėtros tarybos 2022 m. lapkričio 7 d. sprendimo  Nr. KS(T)-20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</si>
</sst>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/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1" xfId="1" applyNumberFormat="1" applyFont="1" applyBorder="1" applyAlignment="1">
      <alignment horizontal="left" vertical="top" wrapText="1" readingOrder="1"/>
    </xf>
    <xf numFmtId="166" fontId="10" fillId="0" borderId="22" xfId="1" applyNumberFormat="1" applyFont="1" applyBorder="1" applyAlignment="1">
      <alignment horizontal="left" vertical="top" wrapText="1" readingOrder="1"/>
    </xf>
    <xf numFmtId="166" fontId="10" fillId="0" borderId="23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164" fontId="11" fillId="0" borderId="20" xfId="1" applyNumberFormat="1" applyFont="1" applyBorder="1" applyAlignment="1">
      <alignment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view="pageBreakPreview" topLeftCell="D1" zoomScale="60" zoomScaleNormal="100" workbookViewId="0">
      <selection activeCell="T1" sqref="T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</cols>
  <sheetData>
    <row r="1" spans="1:20" ht="17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5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74</v>
      </c>
      <c r="S2" s="16"/>
      <c r="T2" s="16"/>
    </row>
    <row r="3" spans="1:20" ht="17.149999999999999" customHeight="1" x14ac:dyDescent="0.3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7" t="s">
        <v>0</v>
      </c>
      <c r="S3" s="11"/>
      <c r="T3" s="11"/>
    </row>
    <row r="4" spans="1:20" ht="17.149999999999999" customHeight="1" x14ac:dyDescent="0.35">
      <c r="A4" s="13" t="s">
        <v>0</v>
      </c>
      <c r="B4" s="11"/>
      <c r="C4" s="11"/>
      <c r="D4" s="18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49999999999999" customHeight="1" x14ac:dyDescent="0.3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49999999999999" customHeight="1" x14ac:dyDescent="0.35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49999999999999" customHeight="1" x14ac:dyDescent="0.35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49999999999999" customHeight="1" x14ac:dyDescent="0.3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5">
      <c r="A9" s="30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5">
      <c r="A10" s="31" t="s">
        <v>73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49999999999999" customHeight="1" x14ac:dyDescent="0.35">
      <c r="A11" s="32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5">
      <c r="A12" s="13" t="s">
        <v>0</v>
      </c>
      <c r="B12" s="11"/>
      <c r="C12" s="11"/>
      <c r="D12" s="11"/>
      <c r="E12" s="11"/>
      <c r="F12" s="11"/>
      <c r="G12" s="11"/>
      <c r="H12" s="11"/>
      <c r="I12" s="33" t="s">
        <v>5</v>
      </c>
      <c r="J12" s="15"/>
      <c r="K12" s="2" t="s">
        <v>6</v>
      </c>
      <c r="L12" s="33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5">
      <c r="A15" s="19" t="s">
        <v>8</v>
      </c>
      <c r="B15" s="19" t="s">
        <v>9</v>
      </c>
      <c r="C15" s="19" t="s">
        <v>10</v>
      </c>
      <c r="D15" s="22"/>
      <c r="E15" s="19" t="s">
        <v>11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19" t="s">
        <v>12</v>
      </c>
      <c r="R15" s="29"/>
      <c r="S15" s="22"/>
      <c r="T15" s="19" t="s">
        <v>13</v>
      </c>
    </row>
    <row r="16" spans="1:20" ht="20.5" customHeight="1" x14ac:dyDescent="0.35">
      <c r="A16" s="20"/>
      <c r="B16" s="20"/>
      <c r="C16" s="23"/>
      <c r="D16" s="24"/>
      <c r="E16" s="19" t="s">
        <v>14</v>
      </c>
      <c r="F16" s="22"/>
      <c r="G16" s="19" t="s">
        <v>15</v>
      </c>
      <c r="H16" s="27"/>
      <c r="I16" s="28"/>
      <c r="J16" s="34" t="s">
        <v>16</v>
      </c>
      <c r="K16" s="11"/>
      <c r="L16" s="11"/>
      <c r="M16" s="11"/>
      <c r="N16" s="11"/>
      <c r="O16" s="11"/>
      <c r="P16" s="11"/>
      <c r="Q16" s="23"/>
      <c r="R16" s="11"/>
      <c r="S16" s="24"/>
      <c r="T16" s="20"/>
    </row>
    <row r="17" spans="1:20" ht="16.399999999999999" customHeight="1" x14ac:dyDescent="0.35">
      <c r="A17" s="20"/>
      <c r="B17" s="20"/>
      <c r="C17" s="23"/>
      <c r="D17" s="24"/>
      <c r="E17" s="23"/>
      <c r="F17" s="24"/>
      <c r="G17" s="19" t="s">
        <v>17</v>
      </c>
      <c r="H17" s="35" t="s">
        <v>0</v>
      </c>
      <c r="I17" s="27"/>
      <c r="J17" s="36" t="s">
        <v>18</v>
      </c>
      <c r="K17" s="37"/>
      <c r="L17" s="37"/>
      <c r="M17" s="37"/>
      <c r="N17" s="37"/>
      <c r="O17" s="37"/>
      <c r="P17" s="38"/>
      <c r="Q17" s="23"/>
      <c r="R17" s="11"/>
      <c r="S17" s="24"/>
      <c r="T17" s="20"/>
    </row>
    <row r="18" spans="1:20" ht="17.149999999999999" customHeight="1" x14ac:dyDescent="0.35">
      <c r="A18" s="20"/>
      <c r="B18" s="20"/>
      <c r="C18" s="23"/>
      <c r="D18" s="24"/>
      <c r="E18" s="23"/>
      <c r="F18" s="24"/>
      <c r="G18" s="20"/>
      <c r="H18" s="19" t="s">
        <v>19</v>
      </c>
      <c r="I18" s="22"/>
      <c r="J18" s="19" t="s">
        <v>20</v>
      </c>
      <c r="K18" s="27"/>
      <c r="L18" s="27"/>
      <c r="M18" s="27"/>
      <c r="N18" s="27"/>
      <c r="O18" s="27"/>
      <c r="P18" s="28"/>
      <c r="Q18" s="23"/>
      <c r="R18" s="11"/>
      <c r="S18" s="24"/>
      <c r="T18" s="20"/>
    </row>
    <row r="19" spans="1:20" ht="50.15" customHeight="1" x14ac:dyDescent="0.35">
      <c r="A19" s="21"/>
      <c r="B19" s="21"/>
      <c r="C19" s="25"/>
      <c r="D19" s="26"/>
      <c r="E19" s="25"/>
      <c r="F19" s="26"/>
      <c r="G19" s="21"/>
      <c r="H19" s="25"/>
      <c r="I19" s="26"/>
      <c r="J19" s="19" t="s">
        <v>19</v>
      </c>
      <c r="K19" s="27"/>
      <c r="L19" s="28"/>
      <c r="M19" s="3" t="s">
        <v>21</v>
      </c>
      <c r="N19" s="19" t="s">
        <v>22</v>
      </c>
      <c r="O19" s="28"/>
      <c r="P19" s="3" t="s">
        <v>23</v>
      </c>
      <c r="Q19" s="25"/>
      <c r="R19" s="15"/>
      <c r="S19" s="26"/>
      <c r="T19" s="21"/>
    </row>
    <row r="20" spans="1:20" x14ac:dyDescent="0.35">
      <c r="A20" s="4" t="s">
        <v>24</v>
      </c>
      <c r="B20" s="4" t="s">
        <v>25</v>
      </c>
      <c r="C20" s="39" t="s">
        <v>26</v>
      </c>
      <c r="D20" s="28"/>
      <c r="E20" s="39" t="s">
        <v>27</v>
      </c>
      <c r="F20" s="28"/>
      <c r="G20" s="4" t="s">
        <v>28</v>
      </c>
      <c r="H20" s="39" t="s">
        <v>29</v>
      </c>
      <c r="I20" s="28"/>
      <c r="J20" s="39" t="s">
        <v>30</v>
      </c>
      <c r="K20" s="27"/>
      <c r="L20" s="28"/>
      <c r="M20" s="4" t="s">
        <v>31</v>
      </c>
      <c r="N20" s="39" t="s">
        <v>32</v>
      </c>
      <c r="O20" s="28"/>
      <c r="P20" s="4" t="s">
        <v>33</v>
      </c>
      <c r="Q20" s="39" t="s">
        <v>34</v>
      </c>
      <c r="R20" s="27"/>
      <c r="S20" s="28"/>
      <c r="T20" s="4" t="s">
        <v>35</v>
      </c>
    </row>
    <row r="21" spans="1:20" ht="59.25" customHeight="1" x14ac:dyDescent="0.35">
      <c r="A21" s="5" t="s">
        <v>36</v>
      </c>
      <c r="B21" s="5" t="s">
        <v>37</v>
      </c>
      <c r="C21" s="40" t="s">
        <v>38</v>
      </c>
      <c r="D21" s="28"/>
      <c r="E21" s="41">
        <f>G21+H21+J21+M21+N21+P21</f>
        <v>1193327.6499999999</v>
      </c>
      <c r="F21" s="28"/>
      <c r="G21" s="6">
        <v>528530.03</v>
      </c>
      <c r="H21" s="41">
        <v>0</v>
      </c>
      <c r="I21" s="28"/>
      <c r="J21" s="41">
        <v>0</v>
      </c>
      <c r="K21" s="27"/>
      <c r="L21" s="28"/>
      <c r="M21" s="6">
        <v>0</v>
      </c>
      <c r="N21" s="41">
        <v>0</v>
      </c>
      <c r="O21" s="28"/>
      <c r="P21" s="6">
        <v>664797.62</v>
      </c>
      <c r="Q21" s="42">
        <v>43420</v>
      </c>
      <c r="R21" s="27"/>
      <c r="S21" s="28"/>
      <c r="T21" s="7" t="s">
        <v>39</v>
      </c>
    </row>
    <row r="22" spans="1:20" ht="66" customHeight="1" x14ac:dyDescent="0.35">
      <c r="A22" s="5" t="s">
        <v>40</v>
      </c>
      <c r="B22" s="5" t="s">
        <v>41</v>
      </c>
      <c r="C22" s="40" t="s">
        <v>42</v>
      </c>
      <c r="D22" s="28"/>
      <c r="E22" s="41">
        <f t="shared" ref="E22:E31" si="0">G22+H22+J22+M22+N22+P22</f>
        <v>407141.75</v>
      </c>
      <c r="F22" s="28"/>
      <c r="G22" s="6">
        <v>203570.87</v>
      </c>
      <c r="H22" s="41">
        <v>0</v>
      </c>
      <c r="I22" s="28"/>
      <c r="J22" s="41">
        <v>0</v>
      </c>
      <c r="K22" s="27"/>
      <c r="L22" s="28"/>
      <c r="M22" s="6">
        <v>203570.88</v>
      </c>
      <c r="N22" s="41">
        <v>0</v>
      </c>
      <c r="O22" s="28"/>
      <c r="P22" s="6">
        <v>0</v>
      </c>
      <c r="Q22" s="42">
        <v>43497</v>
      </c>
      <c r="R22" s="27"/>
      <c r="S22" s="28"/>
      <c r="T22" s="7" t="s">
        <v>43</v>
      </c>
    </row>
    <row r="23" spans="1:20" ht="58.5" customHeight="1" x14ac:dyDescent="0.35">
      <c r="A23" s="5" t="s">
        <v>44</v>
      </c>
      <c r="B23" s="5" t="s">
        <v>45</v>
      </c>
      <c r="C23" s="40" t="s">
        <v>46</v>
      </c>
      <c r="D23" s="28"/>
      <c r="E23" s="41">
        <f t="shared" si="0"/>
        <v>717269.99</v>
      </c>
      <c r="F23" s="28"/>
      <c r="G23" s="6">
        <v>573815.99</v>
      </c>
      <c r="H23" s="41">
        <v>0</v>
      </c>
      <c r="I23" s="28"/>
      <c r="J23" s="41">
        <v>0</v>
      </c>
      <c r="K23" s="27"/>
      <c r="L23" s="28"/>
      <c r="M23" s="6">
        <v>0</v>
      </c>
      <c r="N23" s="41">
        <v>0</v>
      </c>
      <c r="O23" s="28"/>
      <c r="P23" s="6">
        <v>143454</v>
      </c>
      <c r="Q23" s="42">
        <v>43553</v>
      </c>
      <c r="R23" s="27"/>
      <c r="S23" s="28"/>
      <c r="T23" s="7" t="s">
        <v>43</v>
      </c>
    </row>
    <row r="24" spans="1:20" ht="59.25" customHeight="1" x14ac:dyDescent="0.35">
      <c r="A24" s="5" t="s">
        <v>47</v>
      </c>
      <c r="B24" s="5" t="s">
        <v>48</v>
      </c>
      <c r="C24" s="40" t="s">
        <v>49</v>
      </c>
      <c r="D24" s="28"/>
      <c r="E24" s="41">
        <f t="shared" si="0"/>
        <v>1450632.29</v>
      </c>
      <c r="F24" s="28"/>
      <c r="G24" s="6">
        <v>1106219.77</v>
      </c>
      <c r="H24" s="41">
        <v>0</v>
      </c>
      <c r="I24" s="28"/>
      <c r="J24" s="41">
        <v>0</v>
      </c>
      <c r="K24" s="27"/>
      <c r="L24" s="28"/>
      <c r="M24" s="6">
        <v>0</v>
      </c>
      <c r="N24" s="41">
        <v>0</v>
      </c>
      <c r="O24" s="28"/>
      <c r="P24" s="6">
        <v>344412.52</v>
      </c>
      <c r="Q24" s="42">
        <v>42644</v>
      </c>
      <c r="R24" s="27"/>
      <c r="S24" s="28"/>
      <c r="T24" s="7" t="s">
        <v>0</v>
      </c>
    </row>
    <row r="25" spans="1:20" ht="46.5" customHeight="1" x14ac:dyDescent="0.35">
      <c r="A25" s="5" t="s">
        <v>50</v>
      </c>
      <c r="B25" s="5" t="s">
        <v>51</v>
      </c>
      <c r="C25" s="40" t="s">
        <v>52</v>
      </c>
      <c r="D25" s="28"/>
      <c r="E25" s="41">
        <f t="shared" si="0"/>
        <v>1322391.53</v>
      </c>
      <c r="F25" s="28"/>
      <c r="G25" s="6">
        <v>765124.13</v>
      </c>
      <c r="H25" s="41">
        <v>0</v>
      </c>
      <c r="I25" s="28"/>
      <c r="J25" s="41">
        <v>0</v>
      </c>
      <c r="K25" s="27"/>
      <c r="L25" s="28"/>
      <c r="M25" s="6">
        <v>557267.4</v>
      </c>
      <c r="N25" s="41">
        <v>0</v>
      </c>
      <c r="O25" s="28"/>
      <c r="P25" s="6">
        <v>0</v>
      </c>
      <c r="Q25" s="42">
        <v>42644</v>
      </c>
      <c r="R25" s="27"/>
      <c r="S25" s="28"/>
      <c r="T25" s="7" t="s">
        <v>0</v>
      </c>
    </row>
    <row r="26" spans="1:20" ht="59.25" customHeight="1" x14ac:dyDescent="0.35">
      <c r="A26" s="5" t="s">
        <v>53</v>
      </c>
      <c r="B26" s="5" t="s">
        <v>54</v>
      </c>
      <c r="C26" s="40" t="s">
        <v>55</v>
      </c>
      <c r="D26" s="28"/>
      <c r="E26" s="41">
        <f t="shared" si="0"/>
        <v>829662.66</v>
      </c>
      <c r="F26" s="28"/>
      <c r="G26" s="6">
        <v>414831.33</v>
      </c>
      <c r="H26" s="41">
        <v>0</v>
      </c>
      <c r="I26" s="28"/>
      <c r="J26" s="41">
        <v>0</v>
      </c>
      <c r="K26" s="27"/>
      <c r="L26" s="28"/>
      <c r="M26" s="6">
        <v>414831.33</v>
      </c>
      <c r="N26" s="41">
        <v>0</v>
      </c>
      <c r="O26" s="28"/>
      <c r="P26" s="6">
        <v>0</v>
      </c>
      <c r="Q26" s="42">
        <v>43434</v>
      </c>
      <c r="R26" s="27"/>
      <c r="S26" s="28"/>
      <c r="T26" s="7" t="s">
        <v>56</v>
      </c>
    </row>
    <row r="27" spans="1:20" ht="80.25" customHeight="1" x14ac:dyDescent="0.35">
      <c r="A27" s="5" t="s">
        <v>57</v>
      </c>
      <c r="B27" s="5" t="s">
        <v>58</v>
      </c>
      <c r="C27" s="40" t="s">
        <v>59</v>
      </c>
      <c r="D27" s="28"/>
      <c r="E27" s="41">
        <f t="shared" si="0"/>
        <v>1221542.69</v>
      </c>
      <c r="F27" s="28"/>
      <c r="G27" s="6">
        <v>822187.2</v>
      </c>
      <c r="H27" s="41">
        <v>0</v>
      </c>
      <c r="I27" s="28"/>
      <c r="J27" s="41">
        <v>0</v>
      </c>
      <c r="K27" s="27"/>
      <c r="L27" s="28"/>
      <c r="M27" s="6">
        <v>0</v>
      </c>
      <c r="N27" s="41">
        <v>0</v>
      </c>
      <c r="O27" s="28"/>
      <c r="P27" s="6">
        <v>399355.49</v>
      </c>
      <c r="Q27" s="42">
        <v>42644</v>
      </c>
      <c r="R27" s="27"/>
      <c r="S27" s="28"/>
      <c r="T27" s="7" t="s">
        <v>0</v>
      </c>
    </row>
    <row r="28" spans="1:20" ht="49.5" customHeight="1" x14ac:dyDescent="0.35">
      <c r="A28" s="5" t="s">
        <v>60</v>
      </c>
      <c r="B28" s="5" t="s">
        <v>61</v>
      </c>
      <c r="C28" s="40" t="s">
        <v>62</v>
      </c>
      <c r="D28" s="28"/>
      <c r="E28" s="41">
        <f t="shared" si="0"/>
        <v>2011249.76</v>
      </c>
      <c r="F28" s="28"/>
      <c r="G28" s="6">
        <v>1608999.81</v>
      </c>
      <c r="H28" s="41">
        <v>0</v>
      </c>
      <c r="I28" s="28"/>
      <c r="J28" s="41">
        <v>0</v>
      </c>
      <c r="K28" s="27"/>
      <c r="L28" s="28"/>
      <c r="M28" s="6">
        <v>0</v>
      </c>
      <c r="N28" s="41">
        <v>0</v>
      </c>
      <c r="O28" s="28"/>
      <c r="P28" s="6">
        <v>402249.95</v>
      </c>
      <c r="Q28" s="42">
        <v>42675</v>
      </c>
      <c r="R28" s="27"/>
      <c r="S28" s="28"/>
      <c r="T28" s="7" t="s">
        <v>0</v>
      </c>
    </row>
    <row r="29" spans="1:20" ht="58.5" customHeight="1" x14ac:dyDescent="0.35">
      <c r="A29" s="5" t="s">
        <v>63</v>
      </c>
      <c r="B29" s="5" t="s">
        <v>64</v>
      </c>
      <c r="C29" s="40" t="s">
        <v>65</v>
      </c>
      <c r="D29" s="28"/>
      <c r="E29" s="41">
        <f t="shared" si="0"/>
        <v>1229359.78</v>
      </c>
      <c r="F29" s="28"/>
      <c r="G29" s="6">
        <v>823690.41</v>
      </c>
      <c r="H29" s="41">
        <v>0</v>
      </c>
      <c r="I29" s="28"/>
      <c r="J29" s="41">
        <v>0</v>
      </c>
      <c r="K29" s="27"/>
      <c r="L29" s="28"/>
      <c r="M29" s="6">
        <v>77088.759999999995</v>
      </c>
      <c r="N29" s="41">
        <v>0</v>
      </c>
      <c r="O29" s="28"/>
      <c r="P29" s="6">
        <v>328580.61</v>
      </c>
      <c r="Q29" s="42">
        <v>42644</v>
      </c>
      <c r="R29" s="27"/>
      <c r="S29" s="28"/>
      <c r="T29" s="7" t="s">
        <v>0</v>
      </c>
    </row>
    <row r="30" spans="1:20" ht="70.5" customHeight="1" x14ac:dyDescent="0.35">
      <c r="A30" s="5" t="s">
        <v>66</v>
      </c>
      <c r="B30" s="5" t="s">
        <v>64</v>
      </c>
      <c r="C30" s="40" t="s">
        <v>67</v>
      </c>
      <c r="D30" s="28"/>
      <c r="E30" s="41">
        <f t="shared" si="0"/>
        <v>625276.18999999994</v>
      </c>
      <c r="F30" s="28"/>
      <c r="G30" s="6">
        <v>372230</v>
      </c>
      <c r="H30" s="41">
        <v>0</v>
      </c>
      <c r="I30" s="28"/>
      <c r="J30" s="41">
        <v>0</v>
      </c>
      <c r="K30" s="27"/>
      <c r="L30" s="28"/>
      <c r="M30" s="6">
        <v>73170.09</v>
      </c>
      <c r="N30" s="41">
        <v>0</v>
      </c>
      <c r="O30" s="28"/>
      <c r="P30" s="6">
        <v>179876.1</v>
      </c>
      <c r="Q30" s="42">
        <v>43434</v>
      </c>
      <c r="R30" s="27"/>
      <c r="S30" s="28"/>
      <c r="T30" s="7" t="s">
        <v>43</v>
      </c>
    </row>
    <row r="31" spans="1:20" ht="49.5" customHeight="1" thickBot="1" x14ac:dyDescent="0.4">
      <c r="A31" s="5" t="s">
        <v>68</v>
      </c>
      <c r="B31" s="5" t="s">
        <v>69</v>
      </c>
      <c r="C31" s="40" t="s">
        <v>70</v>
      </c>
      <c r="D31" s="28"/>
      <c r="E31" s="41">
        <f t="shared" si="0"/>
        <v>3744065.92</v>
      </c>
      <c r="F31" s="28"/>
      <c r="G31" s="6">
        <v>1713584.68</v>
      </c>
      <c r="H31" s="41">
        <v>0</v>
      </c>
      <c r="I31" s="28"/>
      <c r="J31" s="41">
        <v>0</v>
      </c>
      <c r="K31" s="27"/>
      <c r="L31" s="28"/>
      <c r="M31" s="6">
        <v>0</v>
      </c>
      <c r="N31" s="41">
        <v>1187890.47</v>
      </c>
      <c r="O31" s="28"/>
      <c r="P31" s="6">
        <v>842590.77</v>
      </c>
      <c r="Q31" s="42">
        <v>42689</v>
      </c>
      <c r="R31" s="27"/>
      <c r="S31" s="28"/>
      <c r="T31" s="7" t="s">
        <v>0</v>
      </c>
    </row>
    <row r="32" spans="1:20" x14ac:dyDescent="0.35">
      <c r="A32" s="47" t="s">
        <v>71</v>
      </c>
      <c r="B32" s="48"/>
      <c r="C32" s="48"/>
      <c r="D32" s="48"/>
      <c r="E32" s="49"/>
      <c r="F32" s="8">
        <f>SUM(E21:F31)</f>
        <v>14751920.209999999</v>
      </c>
      <c r="G32" s="8">
        <f>SUM(F21:G31)</f>
        <v>8932784.2200000007</v>
      </c>
      <c r="H32" s="50">
        <v>0</v>
      </c>
      <c r="I32" s="49"/>
      <c r="J32" s="50">
        <v>0</v>
      </c>
      <c r="K32" s="48"/>
      <c r="L32" s="49"/>
      <c r="M32" s="8">
        <f>SUM(M21:M31)</f>
        <v>1325928.4600000002</v>
      </c>
      <c r="N32" s="51">
        <f>SUM(N21:O31)</f>
        <v>1187890.47</v>
      </c>
      <c r="O32" s="52"/>
      <c r="P32" s="8">
        <f>SUM(P21:P31)</f>
        <v>3305317.06</v>
      </c>
      <c r="Q32" s="53" t="s">
        <v>0</v>
      </c>
      <c r="R32" s="48"/>
      <c r="S32" s="48"/>
      <c r="T32" s="49"/>
    </row>
    <row r="33" spans="1:20" ht="16.899999999999999" customHeight="1" x14ac:dyDescent="0.35">
      <c r="A33" s="43" t="s">
        <v>72</v>
      </c>
      <c r="B33" s="27"/>
      <c r="C33" s="27"/>
      <c r="D33" s="27"/>
      <c r="E33" s="27"/>
      <c r="F33" s="28"/>
      <c r="G33" s="44">
        <v>9209810.7400000002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</row>
    <row r="34" spans="1:20" ht="33.6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6.75" customHeight="1" x14ac:dyDescent="0.35"/>
  </sheetData>
  <mergeCells count="115">
    <mergeCell ref="A33:F33"/>
    <mergeCell ref="G33:T33"/>
    <mergeCell ref="A32:E32"/>
    <mergeCell ref="H32:I32"/>
    <mergeCell ref="J32:L32"/>
    <mergeCell ref="N32:O32"/>
    <mergeCell ref="Q32:T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2016-06-08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Roma</cp:lastModifiedBy>
  <dcterms:created xsi:type="dcterms:W3CDTF">2022-10-19T13:29:28Z</dcterms:created>
  <dcterms:modified xsi:type="dcterms:W3CDTF">2022-11-07T05:55:49Z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