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2/2022-12-15_21_rasytine PP/PASIRASYMUI/"/>
    </mc:Choice>
  </mc:AlternateContent>
  <xr:revisionPtr revIDLastSave="1" documentId="8_{A4ED6EEA-63B8-48F0-B121-F08E490162C5}" xr6:coauthVersionLast="47" xr6:coauthVersionMax="47" xr10:uidLastSave="{359E892D-C197-4FA2-A7CB-3339AA3D0B5E}"/>
  <bookViews>
    <workbookView xWindow="-108" yWindow="-108" windowWidth="23256" windowHeight="12576" xr2:uid="{00000000-000D-0000-FFFF-FFFF00000000}"/>
  </bookViews>
  <sheets>
    <sheet name="2016-12-30" sheetId="1" r:id="rId1"/>
  </sheets>
  <calcPr calcId="191029"/>
</workbook>
</file>

<file path=xl/calcChain.xml><?xml version="1.0" encoding="utf-8"?>
<calcChain xmlns="http://schemas.openxmlformats.org/spreadsheetml/2006/main">
  <c r="M30" i="1" l="1"/>
  <c r="H30" i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<sst xmlns="http://schemas.openxmlformats.org/spreadsheetml/2006/main" count="90" uniqueCount="69">
  <si>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</si>
  <si>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</si>
  <si>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</si>
  <si>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</si>
  <si>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</si>
  <si>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t>2016-12-30</t>
  </si>
  <si>
    <t>Nr.</t>
  </si>
  <si>
    <t>08.1.1-CPVA-R-407-01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</si>
  <si>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</si>
  <si>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</si>
  <si>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</si>
  <si>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</si>
  <si>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</si>
  <si>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</si>
  <si>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</si>
  <si>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</si>
  <si>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</si>
  <si>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</si>
  <si>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</si>
  <si>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</si>
  <si>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</si>
  <si>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</si>
  <si>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</si>
  <si>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</si>
  <si>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</si>
  <si>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</si>
  <si>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</si>
  <si>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</si>
  <si>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</si>
  <si>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</si>
  <si>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</si>
  <si>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</si>
  <si>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</si>
  <si>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</si>
  <si>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</si>
  <si>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</si>
  <si>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</si>
  <si>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</si>
  <si>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Socialinių paslaugų plėtra Elektrėnų savivaldybėje</t>
  </si>
  <si>
    <t>2.</t>
  </si>
  <si>
    <t>Religinė bendrija Vilniaus arkivyskupijos Caritas</t>
  </si>
  <si>
    <t>Laikinųjų namų Šv.Stepono 35, Vilnius, socialinių paslaugų infrastruktūros plėtra</t>
  </si>
  <si>
    <t>Atitinka PFSA 17 punkte numatytus reikalavimus.</t>
  </si>
  <si>
    <t>3.</t>
  </si>
  <si>
    <t>Šalčininkų rajono savivaldybės administracija</t>
  </si>
  <si>
    <t>Socialinių paslaugų infrastruktūros plėtra Šalčininkų rajone</t>
  </si>
  <si>
    <t>4.</t>
  </si>
  <si>
    <t>Širvintų rajono savivaldybės administracija</t>
  </si>
  <si>
    <t>Socialinių paslaugų infrastruktūros plėtra Širvintų rajone</t>
  </si>
  <si>
    <t>5.</t>
  </si>
  <si>
    <t>Švenčionių rajono savivaldybės administracija</t>
  </si>
  <si>
    <t>Dienos centras suaugusiems asmenims su negalia Pabradės mieste</t>
  </si>
  <si>
    <t>6.</t>
  </si>
  <si>
    <t>Trakų rajono savivaldybės administracija</t>
  </si>
  <si>
    <t>Socialinių paslaugų infastruktūros plėtra Trakų rajono savivaldybėje</t>
  </si>
  <si>
    <t>7.</t>
  </si>
  <si>
    <t>Ukmergės rajono savivaldybės administracija</t>
  </si>
  <si>
    <t>Dienos socialinės globos paslaugų prie Ukmergės nestacionarių socialinių paslaugų centro plėtra</t>
  </si>
  <si>
    <t>8.</t>
  </si>
  <si>
    <t>Vilniaus miesto nakvynės namai</t>
  </si>
  <si>
    <t>Nakvynės namų A. Kojelavičiaus g. 50 rekonstrukcija</t>
  </si>
  <si>
    <t>Projektas atitinka PFSA 17 punkte numatytus reikalavimus</t>
  </si>
  <si>
    <t>9.</t>
  </si>
  <si>
    <t>Vilniaus rajono savivaldybės administracija</t>
  </si>
  <si>
    <t>Socialinės globos namų senyvo amžiaus žmonėms įrengimas Vilniaus rajono savivaldybės Kalvelių seniūnijos Didžiosios Kuosinės kaime</t>
  </si>
  <si>
    <t>IŠ VISO:</t>
  </si>
  <si>
    <t>IŠ ES STRUKTŪRINIŲ FONDŲ LĖŠŲ SIŪLOMŲ BENDRAI FINANSUOTI VILNIAUS REGIONO PROJEKTŲ SĄRAŠAS</t>
  </si>
  <si>
    <t>Regionui numatytas ES struktūrinių fondų lėšų limitas:</t>
  </si>
  <si>
    <t>PATVIRTINTA
Vilniaus regiono plėtros tarybos 2016 m. gruodžio 30 d. sprendimu Nr. 51/1S-60
(Vilniaus regiono plėtros tarybos 2022 m. gruodžio 21 d. sprendimo Nr. TS-31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</si>
</sst>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0" borderId="4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164" fontId="11" fillId="0" borderId="21" xfId="1" applyNumberFormat="1" applyFont="1" applyBorder="1" applyAlignment="1">
      <alignment vertical="top" wrapText="1" readingOrder="1"/>
    </xf>
    <xf numFmtId="164" fontId="11" fillId="0" borderId="7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vertical="top" wrapText="1" readingOrder="1"/>
    </xf>
    <xf numFmtId="164" fontId="10" fillId="0" borderId="20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10" xfId="1" applyFont="1" applyBorder="1" applyAlignment="1">
      <alignment horizontal="center" vertical="top" wrapText="1" readingOrder="1"/>
    </xf>
    <xf numFmtId="0" fontId="10" fillId="0" borderId="4" xfId="1" applyFont="1" applyBorder="1" applyAlignment="1">
      <alignment horizontal="center" vertical="top" wrapText="1" readingOrder="1"/>
    </xf>
    <xf numFmtId="164" fontId="10" fillId="0" borderId="17" xfId="1" applyNumberFormat="1" applyFont="1" applyBorder="1" applyAlignment="1">
      <alignment horizontal="left" vertical="top" wrapText="1" readingOrder="1"/>
    </xf>
    <xf numFmtId="164" fontId="10" fillId="0" borderId="18" xfId="1" applyNumberFormat="1" applyFont="1" applyBorder="1" applyAlignment="1">
      <alignment horizontal="left" vertical="top" wrapText="1" readingOrder="1"/>
    </xf>
    <xf numFmtId="164" fontId="10" fillId="0" borderId="19" xfId="1" applyNumberFormat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horizontal="right" vertical="top" wrapText="1" readingOrder="1"/>
    </xf>
    <xf numFmtId="0" fontId="4" fillId="0" borderId="0" xfId="1" applyFont="1" applyAlignment="1">
      <alignment vertical="top" wrapText="1"/>
    </xf>
    <xf numFmtId="164" fontId="11" fillId="0" borderId="24" xfId="1" applyNumberFormat="1" applyFont="1" applyBorder="1" applyAlignment="1">
      <alignment vertical="top" wrapText="1" readingOrder="1"/>
    </xf>
    <xf numFmtId="164" fontId="11" fillId="0" borderId="25" xfId="1" applyNumberFormat="1" applyFont="1" applyBorder="1" applyAlignment="1">
      <alignment vertical="top" wrapText="1" readingOrder="1"/>
    </xf>
    <xf numFmtId="164" fontId="11" fillId="0" borderId="7" xfId="1" applyNumberFormat="1" applyFont="1" applyBorder="1" applyAlignment="1">
      <alignment vertical="top" wrapText="1" readingOrder="1"/>
    </xf>
    <xf numFmtId="0" fontId="11" fillId="0" borderId="7" xfId="1" applyFont="1" applyBorder="1" applyAlignment="1">
      <alignment vertical="top" wrapText="1" readingOrder="1"/>
    </xf>
    <xf numFmtId="0" fontId="10" fillId="0" borderId="20" xfId="1" applyFont="1" applyBorder="1" applyAlignment="1">
      <alignment vertical="top" wrapText="1" readingOrder="1"/>
    </xf>
    <xf numFmtId="0" fontId="4" fillId="0" borderId="22" xfId="1" applyFont="1" applyBorder="1" applyAlignment="1">
      <alignment vertical="top" wrapText="1"/>
    </xf>
    <xf numFmtId="164" fontId="10" fillId="0" borderId="20" xfId="1" applyNumberFormat="1" applyFont="1" applyBorder="1" applyAlignment="1">
      <alignment vertical="top" wrapText="1" readingOrder="1"/>
    </xf>
    <xf numFmtId="0" fontId="4" fillId="0" borderId="23" xfId="1" applyFont="1" applyBorder="1" applyAlignment="1">
      <alignment vertical="top" wrapText="1"/>
    </xf>
    <xf numFmtId="165" fontId="10" fillId="0" borderId="20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17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1" t="s">
        <v>68</v>
      </c>
      <c r="S2" s="16"/>
      <c r="T2" s="16"/>
    </row>
    <row r="3" spans="1:20" ht="17.100000000000001" customHeight="1" x14ac:dyDescent="0.3">
      <c r="A3" s="17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21" t="s">
        <v>0</v>
      </c>
      <c r="S3" s="16"/>
      <c r="T3" s="16"/>
    </row>
    <row r="4" spans="1:20" ht="17.100000000000001" customHeight="1" x14ac:dyDescent="0.3">
      <c r="A4" s="18" t="s">
        <v>0</v>
      </c>
      <c r="B4" s="16"/>
      <c r="C4" s="16"/>
      <c r="D4" s="22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0</v>
      </c>
      <c r="T4" s="16"/>
    </row>
    <row r="5" spans="1:20" ht="17.100000000000001" customHeight="1" x14ac:dyDescent="0.3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7.100000000000001" customHeight="1" x14ac:dyDescent="0.3">
      <c r="A6" s="17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7.100000000000001" customHeight="1" x14ac:dyDescent="0.3">
      <c r="A7" s="18" t="s">
        <v>0</v>
      </c>
      <c r="B7" s="16"/>
      <c r="C7" s="16"/>
      <c r="D7" s="19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" t="s">
        <v>0</v>
      </c>
      <c r="T7" s="16"/>
    </row>
    <row r="8" spans="1:20" ht="17.100000000000001" customHeight="1" x14ac:dyDescent="0.3">
      <c r="A8" s="15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5" customHeight="1" x14ac:dyDescent="0.3">
      <c r="A9" s="34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5" customHeight="1" x14ac:dyDescent="0.3">
      <c r="A10" s="35" t="s">
        <v>66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7.100000000000001" customHeight="1" x14ac:dyDescent="0.3">
      <c r="A11" s="36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3">
      <c r="A12" s="18" t="s">
        <v>0</v>
      </c>
      <c r="B12" s="16"/>
      <c r="C12" s="16"/>
      <c r="D12" s="16"/>
      <c r="E12" s="16"/>
      <c r="F12" s="16"/>
      <c r="G12" s="16"/>
      <c r="H12" s="16"/>
      <c r="I12" s="37" t="s">
        <v>5</v>
      </c>
      <c r="J12" s="20"/>
      <c r="K12" s="2" t="s">
        <v>6</v>
      </c>
      <c r="L12" s="37" t="s">
        <v>7</v>
      </c>
      <c r="M12" s="20"/>
      <c r="N12" s="20"/>
      <c r="O12" s="18" t="s">
        <v>0</v>
      </c>
      <c r="P12" s="16"/>
      <c r="Q12" s="16"/>
      <c r="R12" s="16"/>
      <c r="S12" s="16"/>
      <c r="T12" s="16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12</v>
      </c>
      <c r="R15" s="33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31"/>
      <c r="I16" s="32"/>
      <c r="J16" s="38" t="s">
        <v>16</v>
      </c>
      <c r="K16" s="16"/>
      <c r="L16" s="16"/>
      <c r="M16" s="16"/>
      <c r="N16" s="16"/>
      <c r="O16" s="16"/>
      <c r="P16" s="16"/>
      <c r="Q16" s="27"/>
      <c r="R16" s="16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9" t="s">
        <v>0</v>
      </c>
      <c r="I17" s="31"/>
      <c r="J17" s="40" t="s">
        <v>18</v>
      </c>
      <c r="K17" s="41"/>
      <c r="L17" s="41"/>
      <c r="M17" s="41"/>
      <c r="N17" s="41"/>
      <c r="O17" s="41"/>
      <c r="P17" s="42"/>
      <c r="Q17" s="27"/>
      <c r="R17" s="16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31"/>
      <c r="L18" s="31"/>
      <c r="M18" s="31"/>
      <c r="N18" s="31"/>
      <c r="O18" s="31"/>
      <c r="P18" s="32"/>
      <c r="Q18" s="27"/>
      <c r="R18" s="16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31"/>
      <c r="L19" s="32"/>
      <c r="M19" s="3" t="s">
        <v>21</v>
      </c>
      <c r="N19" s="23" t="s">
        <v>22</v>
      </c>
      <c r="O19" s="32"/>
      <c r="P19" s="3" t="s">
        <v>23</v>
      </c>
      <c r="Q19" s="29"/>
      <c r="R19" s="20"/>
      <c r="S19" s="30"/>
      <c r="T19" s="25"/>
    </row>
    <row r="20" spans="1:20" x14ac:dyDescent="0.3">
      <c r="A20" s="5" t="s">
        <v>24</v>
      </c>
      <c r="B20" s="5" t="s">
        <v>25</v>
      </c>
      <c r="C20" s="43" t="s">
        <v>26</v>
      </c>
      <c r="D20" s="32"/>
      <c r="E20" s="43" t="s">
        <v>27</v>
      </c>
      <c r="F20" s="32"/>
      <c r="G20" s="5" t="s">
        <v>28</v>
      </c>
      <c r="H20" s="43" t="s">
        <v>29</v>
      </c>
      <c r="I20" s="32"/>
      <c r="J20" s="43" t="s">
        <v>30</v>
      </c>
      <c r="K20" s="31"/>
      <c r="L20" s="32"/>
      <c r="M20" s="5" t="s">
        <v>31</v>
      </c>
      <c r="N20" s="43" t="s">
        <v>32</v>
      </c>
      <c r="O20" s="32"/>
      <c r="P20" s="5" t="s">
        <v>33</v>
      </c>
      <c r="Q20" s="43" t="s">
        <v>34</v>
      </c>
      <c r="R20" s="31"/>
      <c r="S20" s="32"/>
      <c r="T20" s="5" t="s">
        <v>35</v>
      </c>
    </row>
    <row r="21" spans="1:20" ht="36.75" customHeight="1" x14ac:dyDescent="0.3">
      <c r="A21" s="6" t="s">
        <v>36</v>
      </c>
      <c r="B21" s="6" t="s">
        <v>37</v>
      </c>
      <c r="C21" s="44" t="s">
        <v>38</v>
      </c>
      <c r="D21" s="32"/>
      <c r="E21" s="45">
        <f>G21+H21+J21+M21+N21+P21</f>
        <v>381055.99</v>
      </c>
      <c r="F21" s="32"/>
      <c r="G21" s="7">
        <v>323896.99</v>
      </c>
      <c r="H21" s="45">
        <v>0</v>
      </c>
      <c r="I21" s="32"/>
      <c r="J21" s="45">
        <v>0</v>
      </c>
      <c r="K21" s="31"/>
      <c r="L21" s="32"/>
      <c r="M21" s="7">
        <v>57159</v>
      </c>
      <c r="N21" s="45">
        <v>0</v>
      </c>
      <c r="O21" s="32"/>
      <c r="P21" s="7">
        <v>0</v>
      </c>
      <c r="Q21" s="46">
        <v>42795</v>
      </c>
      <c r="R21" s="31"/>
      <c r="S21" s="32"/>
      <c r="T21" s="8" t="s">
        <v>0</v>
      </c>
    </row>
    <row r="22" spans="1:20" ht="48" customHeight="1" x14ac:dyDescent="0.3">
      <c r="A22" s="6" t="s">
        <v>39</v>
      </c>
      <c r="B22" s="6" t="s">
        <v>40</v>
      </c>
      <c r="C22" s="44" t="s">
        <v>41</v>
      </c>
      <c r="D22" s="32"/>
      <c r="E22" s="45">
        <f t="shared" ref="E22:E29" si="0">G22+H22+J22+M22+N22+P22</f>
        <v>334323.96999999997</v>
      </c>
      <c r="F22" s="32"/>
      <c r="G22" s="7">
        <v>284175.37</v>
      </c>
      <c r="H22" s="45">
        <v>50148.6</v>
      </c>
      <c r="I22" s="32"/>
      <c r="J22" s="45">
        <v>0</v>
      </c>
      <c r="K22" s="31"/>
      <c r="L22" s="32"/>
      <c r="M22" s="7">
        <v>0</v>
      </c>
      <c r="N22" s="45">
        <v>0</v>
      </c>
      <c r="O22" s="32"/>
      <c r="P22" s="7">
        <v>0</v>
      </c>
      <c r="Q22" s="46">
        <v>43189</v>
      </c>
      <c r="R22" s="31"/>
      <c r="S22" s="32"/>
      <c r="T22" s="8" t="s">
        <v>42</v>
      </c>
    </row>
    <row r="23" spans="1:20" ht="35.25" customHeight="1" x14ac:dyDescent="0.3">
      <c r="A23" s="6" t="s">
        <v>43</v>
      </c>
      <c r="B23" s="6" t="s">
        <v>44</v>
      </c>
      <c r="C23" s="44" t="s">
        <v>45</v>
      </c>
      <c r="D23" s="32"/>
      <c r="E23" s="45">
        <f t="shared" si="0"/>
        <v>439642.06</v>
      </c>
      <c r="F23" s="32"/>
      <c r="G23" s="7">
        <v>373695.2</v>
      </c>
      <c r="H23" s="45">
        <v>0</v>
      </c>
      <c r="I23" s="32"/>
      <c r="J23" s="45">
        <v>0</v>
      </c>
      <c r="K23" s="31"/>
      <c r="L23" s="32"/>
      <c r="M23" s="7">
        <v>65946.86</v>
      </c>
      <c r="N23" s="45">
        <v>0</v>
      </c>
      <c r="O23" s="32"/>
      <c r="P23" s="7">
        <v>0</v>
      </c>
      <c r="Q23" s="46">
        <v>42794</v>
      </c>
      <c r="R23" s="31"/>
      <c r="S23" s="32"/>
      <c r="T23" s="8" t="s">
        <v>0</v>
      </c>
    </row>
    <row r="24" spans="1:20" ht="36" customHeight="1" x14ac:dyDescent="0.3">
      <c r="A24" s="6" t="s">
        <v>46</v>
      </c>
      <c r="B24" s="6" t="s">
        <v>47</v>
      </c>
      <c r="C24" s="44" t="s">
        <v>48</v>
      </c>
      <c r="D24" s="32"/>
      <c r="E24" s="45">
        <f t="shared" si="0"/>
        <v>413924.43</v>
      </c>
      <c r="F24" s="32"/>
      <c r="G24" s="7">
        <v>351835.17</v>
      </c>
      <c r="H24" s="45">
        <v>0</v>
      </c>
      <c r="I24" s="32"/>
      <c r="J24" s="45">
        <v>0</v>
      </c>
      <c r="K24" s="31"/>
      <c r="L24" s="32"/>
      <c r="M24" s="7">
        <v>62089.26</v>
      </c>
      <c r="N24" s="45">
        <v>0</v>
      </c>
      <c r="O24" s="32"/>
      <c r="P24" s="7">
        <v>0</v>
      </c>
      <c r="Q24" s="46">
        <v>42795</v>
      </c>
      <c r="R24" s="31"/>
      <c r="S24" s="32"/>
      <c r="T24" s="8" t="s">
        <v>0</v>
      </c>
    </row>
    <row r="25" spans="1:20" ht="36" customHeight="1" x14ac:dyDescent="0.3">
      <c r="A25" s="6" t="s">
        <v>49</v>
      </c>
      <c r="B25" s="6" t="s">
        <v>50</v>
      </c>
      <c r="C25" s="44" t="s">
        <v>51</v>
      </c>
      <c r="D25" s="32"/>
      <c r="E25" s="45">
        <f t="shared" si="0"/>
        <v>1057605.03</v>
      </c>
      <c r="F25" s="32"/>
      <c r="G25" s="7">
        <v>790683.76</v>
      </c>
      <c r="H25" s="45">
        <v>0</v>
      </c>
      <c r="I25" s="32"/>
      <c r="J25" s="45">
        <v>0</v>
      </c>
      <c r="K25" s="31"/>
      <c r="L25" s="32"/>
      <c r="M25" s="7">
        <v>266921.27</v>
      </c>
      <c r="N25" s="45">
        <v>0</v>
      </c>
      <c r="O25" s="32"/>
      <c r="P25" s="7">
        <v>0</v>
      </c>
      <c r="Q25" s="46">
        <v>42795</v>
      </c>
      <c r="R25" s="31"/>
      <c r="S25" s="32"/>
      <c r="T25" s="8" t="s">
        <v>0</v>
      </c>
    </row>
    <row r="26" spans="1:20" ht="35.25" customHeight="1" x14ac:dyDescent="0.3">
      <c r="A26" s="6" t="s">
        <v>52</v>
      </c>
      <c r="B26" s="6" t="s">
        <v>53</v>
      </c>
      <c r="C26" s="44" t="s">
        <v>54</v>
      </c>
      <c r="D26" s="32"/>
      <c r="E26" s="45">
        <f t="shared" si="0"/>
        <v>94592.92</v>
      </c>
      <c r="F26" s="32"/>
      <c r="G26" s="7">
        <v>77627.61</v>
      </c>
      <c r="H26" s="45">
        <v>0</v>
      </c>
      <c r="I26" s="32"/>
      <c r="J26" s="45">
        <v>0</v>
      </c>
      <c r="K26" s="31"/>
      <c r="L26" s="32"/>
      <c r="M26" s="7">
        <v>16965.310000000001</v>
      </c>
      <c r="N26" s="45">
        <v>0</v>
      </c>
      <c r="O26" s="32"/>
      <c r="P26" s="7">
        <v>0</v>
      </c>
      <c r="Q26" s="46">
        <v>42795</v>
      </c>
      <c r="R26" s="31"/>
      <c r="S26" s="32"/>
      <c r="T26" s="8" t="s">
        <v>0</v>
      </c>
    </row>
    <row r="27" spans="1:20" ht="46.5" customHeight="1" x14ac:dyDescent="0.3">
      <c r="A27" s="6" t="s">
        <v>55</v>
      </c>
      <c r="B27" s="6" t="s">
        <v>56</v>
      </c>
      <c r="C27" s="44" t="s">
        <v>57</v>
      </c>
      <c r="D27" s="32"/>
      <c r="E27" s="45">
        <f t="shared" si="0"/>
        <v>505290.58999999997</v>
      </c>
      <c r="F27" s="32"/>
      <c r="G27" s="7">
        <v>418729.99</v>
      </c>
      <c r="H27" s="45">
        <v>0</v>
      </c>
      <c r="I27" s="32"/>
      <c r="J27" s="45">
        <v>0</v>
      </c>
      <c r="K27" s="31"/>
      <c r="L27" s="32"/>
      <c r="M27" s="7">
        <v>86560.6</v>
      </c>
      <c r="N27" s="45">
        <v>0</v>
      </c>
      <c r="O27" s="32"/>
      <c r="P27" s="7">
        <v>0</v>
      </c>
      <c r="Q27" s="46">
        <v>42795</v>
      </c>
      <c r="R27" s="31"/>
      <c r="S27" s="32"/>
      <c r="T27" s="8" t="s">
        <v>0</v>
      </c>
    </row>
    <row r="28" spans="1:20" ht="37.5" customHeight="1" x14ac:dyDescent="0.3">
      <c r="A28" s="6" t="s">
        <v>58</v>
      </c>
      <c r="B28" s="6" t="s">
        <v>59</v>
      </c>
      <c r="C28" s="44" t="s">
        <v>60</v>
      </c>
      <c r="D28" s="32"/>
      <c r="E28" s="45">
        <f t="shared" si="0"/>
        <v>1930717.56</v>
      </c>
      <c r="F28" s="32"/>
      <c r="G28" s="7">
        <v>1641109.92</v>
      </c>
      <c r="H28" s="45">
        <v>0</v>
      </c>
      <c r="I28" s="32"/>
      <c r="J28" s="45">
        <v>0</v>
      </c>
      <c r="K28" s="31"/>
      <c r="L28" s="32"/>
      <c r="M28" s="7">
        <v>289607.64</v>
      </c>
      <c r="N28" s="45">
        <v>0</v>
      </c>
      <c r="O28" s="32"/>
      <c r="P28" s="7">
        <v>0</v>
      </c>
      <c r="Q28" s="46">
        <v>43189</v>
      </c>
      <c r="R28" s="31"/>
      <c r="S28" s="32"/>
      <c r="T28" s="8" t="s">
        <v>61</v>
      </c>
    </row>
    <row r="29" spans="1:20" ht="69.75" customHeight="1" thickBot="1" x14ac:dyDescent="0.35">
      <c r="A29" s="12" t="s">
        <v>62</v>
      </c>
      <c r="B29" s="12" t="s">
        <v>63</v>
      </c>
      <c r="C29" s="58" t="s">
        <v>64</v>
      </c>
      <c r="D29" s="59"/>
      <c r="E29" s="60">
        <f t="shared" si="0"/>
        <v>1007695.28</v>
      </c>
      <c r="F29" s="59"/>
      <c r="G29" s="13">
        <v>597353.99</v>
      </c>
      <c r="H29" s="60">
        <v>0</v>
      </c>
      <c r="I29" s="59"/>
      <c r="J29" s="60">
        <v>0</v>
      </c>
      <c r="K29" s="61"/>
      <c r="L29" s="59"/>
      <c r="M29" s="13">
        <v>410341.29</v>
      </c>
      <c r="N29" s="60">
        <v>0</v>
      </c>
      <c r="O29" s="59"/>
      <c r="P29" s="13">
        <v>0</v>
      </c>
      <c r="Q29" s="62">
        <v>43189</v>
      </c>
      <c r="R29" s="61"/>
      <c r="S29" s="59"/>
      <c r="T29" s="14" t="s">
        <v>61</v>
      </c>
    </row>
    <row r="30" spans="1:20" x14ac:dyDescent="0.3">
      <c r="A30" s="52" t="s">
        <v>65</v>
      </c>
      <c r="B30" s="53"/>
      <c r="C30" s="53"/>
      <c r="D30" s="53"/>
      <c r="E30" s="53"/>
      <c r="F30" s="10">
        <f>SUM(E21:F29)</f>
        <v>6164847.8300000001</v>
      </c>
      <c r="G30" s="10">
        <f>SUM(G21:G29)</f>
        <v>4859108</v>
      </c>
      <c r="H30" s="54">
        <f>SUM(H21:I29)</f>
        <v>50148.6</v>
      </c>
      <c r="I30" s="55"/>
      <c r="J30" s="56">
        <v>0</v>
      </c>
      <c r="K30" s="53"/>
      <c r="L30" s="28"/>
      <c r="M30" s="11">
        <f>SUM(M21:M29)</f>
        <v>1255591.23</v>
      </c>
      <c r="N30" s="56">
        <v>0</v>
      </c>
      <c r="O30" s="28"/>
      <c r="P30" s="11">
        <v>0</v>
      </c>
      <c r="Q30" s="57" t="s">
        <v>0</v>
      </c>
      <c r="R30" s="53"/>
      <c r="S30" s="53"/>
      <c r="T30" s="28"/>
    </row>
    <row r="31" spans="1:20" ht="15" customHeight="1" x14ac:dyDescent="0.3">
      <c r="A31" s="47" t="s">
        <v>67</v>
      </c>
      <c r="B31" s="48"/>
      <c r="C31" s="48"/>
      <c r="D31" s="48"/>
      <c r="E31" s="4"/>
      <c r="F31" s="49">
        <v>4859108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</row>
    <row r="32" spans="1:20" ht="50.4" customHeight="1" x14ac:dyDescent="0.3"/>
    <row r="33" ht="28.5" customHeight="1" x14ac:dyDescent="0.3"/>
    <row r="34" ht="36.6" customHeight="1" x14ac:dyDescent="0.3"/>
  </sheetData>
  <mergeCells count="103">
    <mergeCell ref="A31:D31"/>
    <mergeCell ref="F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2016-12-30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2022-12-23T07:36:32Z</cp:lastPrinted>
  <dcterms:created xsi:type="dcterms:W3CDTF">2022-11-16T16:47:54Z</dcterms:created>
  <dcterms:modified xsi:type="dcterms:W3CDTF">2022-12-23T07:36:34Z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