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usrpt-my.sharepoint.com/personal/karolina_narkevic_vilniausregionas_lt/Documents/Dokumentai/3. VRPT_Posedziai/KOLEGIJOS POSĖDŽIAI/2022/2022-12-15_21_rasytine PP/PASIRASYMUI/"/>
    </mc:Choice>
  </mc:AlternateContent>
  <xr:revisionPtr revIDLastSave="1" documentId="8_{65D9AE1B-86ED-4826-84D9-9B82838574BE}" xr6:coauthVersionLast="47" xr6:coauthVersionMax="47" xr10:uidLastSave="{BF5924CF-1A58-4833-BDB4-7306292DA3BA}"/>
  <bookViews>
    <workbookView xWindow="-108" yWindow="-108" windowWidth="23256" windowHeight="12576" xr2:uid="{00000000-000D-0000-FFFF-FFFF00000000}"/>
  </bookViews>
  <sheets>
    <sheet name="2017-06-30" sheetId="1" r:id="rId1"/>
  </sheets>
  <calcPr calcId="191029"/>
</workbook>
</file>

<file path=xl/calcChain.xml><?xml version="1.0" encoding="utf-8"?>
<calcChain xmlns="http://schemas.openxmlformats.org/spreadsheetml/2006/main">
  <c r="M51" i="1" l="1"/>
  <c r="H51" i="1"/>
  <c r="G51" i="1"/>
  <c r="E49" i="1"/>
  <c r="E50" i="1"/>
  <c r="E42" i="1"/>
  <c r="E43" i="1"/>
  <c r="E44" i="1"/>
  <c r="E45" i="1"/>
  <c r="E46" i="1"/>
  <c r="E47" i="1"/>
  <c r="E48" i="1"/>
  <c r="E30" i="1"/>
  <c r="E31" i="1"/>
  <c r="E32" i="1"/>
  <c r="E33" i="1"/>
  <c r="E34" i="1"/>
  <c r="E35" i="1"/>
  <c r="E36" i="1"/>
  <c r="E37" i="1"/>
  <c r="E38" i="1"/>
  <c r="E39" i="1"/>
  <c r="E40" i="1"/>
  <c r="E41" i="1"/>
  <c r="E22" i="1"/>
  <c r="E23" i="1"/>
  <c r="E24" i="1"/>
  <c r="E25" i="1"/>
  <c r="E26" i="1"/>
  <c r="E27" i="1"/>
  <c r="E28" i="1"/>
  <c r="E29" i="1"/>
  <c r="E21" i="1"/>
  <c r="F51" i="1" l="1"/>
</calcChain>
</file>

<file path=xl/sharedStrings.xml><?xml version="1.0" encoding="utf-8"?>
<sst xmlns="http://schemas.openxmlformats.org/spreadsheetml/2006/main" count="174" uniqueCount="115">
  <si>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</si>
  <si>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</si>
  <si>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</si>
  <si>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09.1.3-CPVA-R-724 Mokyklų tinklo efektyvumo didinimas</t>
  </si>
  <si>
    <t>(2014–2020 m. ES fondų investicijų veiksmų programos įgyvendinimo priemonės kodas ir pavadinimas)</t>
  </si>
  <si>
    <t>2017-06-30</t>
  </si>
  <si>
    <t>Nr.</t>
  </si>
  <si>
    <t>09.1.3-CPVA-R-724-01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</si>
  <si>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</si>
  <si>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</si>
  <si>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</si>
  <si>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</si>
  <si>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</si>
  <si>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</si>
  <si>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</si>
  <si>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</si>
  <si>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</si>
  <si>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</si>
  <si>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</si>
  <si>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</si>
  <si>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</si>
  <si>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</si>
  <si>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</si>
  <si>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</si>
  <si>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</si>
  <si>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</si>
  <si>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</si>
  <si>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</si>
  <si>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</si>
  <si>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</si>
  <si>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</si>
  <si>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</si>
  <si>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</si>
  <si>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</si>
  <si>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</si>
  <si>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</si>
  <si>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</si>
  <si>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</si>
  <si>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Elektrėnų savivaldybės bendrojo ugdymo mokyklų infrastruktūros atnaujinimas</t>
  </si>
  <si>
    <t>Projektas atitinka reikalavimus projektų parengtumui, nustatytus projektų parengtumui pagal 09.1.3-CPVA-R-724 priemonės "Mokyklų tinklo efektyvumo didinimas" projektų finansavimo sąlygų aprašo 34 punktą.</t>
  </si>
  <si>
    <t>2.</t>
  </si>
  <si>
    <t>Šalčininkų rajono savivaldyės administracija</t>
  </si>
  <si>
    <t>Šalčininkų Jano Sniadeckio gimnazijos edukacinių erdvių modernizavimas</t>
  </si>
  <si>
    <t>Projektas atitinka 2014-2020 metų Europos Sąjungos struktūrinių fondų investicijų veiksmų programos 9 prioriteto „Visuomenės švietimas ir žmogiškųjų išteklių potencialo didinimas“ 09.1.3-CPVA-R-724 priemonės „Mokyklų tinklo efektyvumo didinimas“ projektų finansavimo sąlygų aprašo 34 punkto nuostatas.</t>
  </si>
  <si>
    <t>3.</t>
  </si>
  <si>
    <t>Širvintų rajono savivaldybės administracija</t>
  </si>
  <si>
    <t>Lauryno Stuokos-Gucevičiaus gimnazijos ugdymo erdvių modernizavimas</t>
  </si>
  <si>
    <t>Atitinka PFSA 34 punkto reikalvimus.</t>
  </si>
  <si>
    <t>4.</t>
  </si>
  <si>
    <t>Švenčionių rajono savivaldybės administracija</t>
  </si>
  <si>
    <t>Švenčionių r. Švenčionėlių progimnazijos edukacinių erdvių efektyvinimas</t>
  </si>
  <si>
    <t>Projektas atitinka reiklavimus projektų parengtumui, nustatytus projektų parengtumui pagal 09.1.3-CPVA-R-724 priemonės "Mokyklų tinklo efektyvumo didinimas" projektų finansavimo sąlygų aprašo 34 punktą.</t>
  </si>
  <si>
    <t>5.</t>
  </si>
  <si>
    <t>Švenčionių r. Pabradės Ryto gimnazijos edukacinių erdvių efektyvinimas</t>
  </si>
  <si>
    <t>Atitinka PFSA 34 punkto reikalavimus.</t>
  </si>
  <si>
    <t>6.</t>
  </si>
  <si>
    <t>Trakų rajono savivaldybės administracija</t>
  </si>
  <si>
    <t>Ugdymo kokybės gerinimas Lentvario m. Šimelionio gimnazijoje</t>
  </si>
  <si>
    <t>7.</t>
  </si>
  <si>
    <t>Ukmergės rajono savivaldybės administracija</t>
  </si>
  <si>
    <t>Ukmergės rajono ugdymo įstaigų aplinkos modernizavimas</t>
  </si>
  <si>
    <t>Atitika PFSA 34 punkto reikalavimus.</t>
  </si>
  <si>
    <t>8.</t>
  </si>
  <si>
    <t>Vilniaus miesto savivaldybės administracija</t>
  </si>
  <si>
    <t>Vilniaus kunigaikščio Gedimino progimnazijos efektyvumo didinimas (III etapas)</t>
  </si>
  <si>
    <t>Projektas atitinka Aprašo 34 punkte nustatytus parengtumo reikalavimus.</t>
  </si>
  <si>
    <t>9.</t>
  </si>
  <si>
    <t>Vilniaus Aleksandro Puškino vidurinės mokyklos efektyvumo didinimas</t>
  </si>
  <si>
    <t>10.</t>
  </si>
  <si>
    <t>Lazdynų vidurinės mokyklos efektyvumo didinimas</t>
  </si>
  <si>
    <t>11.</t>
  </si>
  <si>
    <t>Vilniaus Antano Vienuolio progimnazijos efektyvumo didinimas</t>
  </si>
  <si>
    <t>12.</t>
  </si>
  <si>
    <t>Vilniaus Ąžuolyno progimnazijos efektyvumo didinimas</t>
  </si>
  <si>
    <t>13.</t>
  </si>
  <si>
    <t>Vilniaus Baltupių progimnazijos efektyvumo didinimas</t>
  </si>
  <si>
    <t>14.</t>
  </si>
  <si>
    <t>Vilniaus Emilijos Pliaterytės progimnazijos efektyvumo didinimas</t>
  </si>
  <si>
    <t>15.</t>
  </si>
  <si>
    <t>Vilniaus Gedimino technikos universiteto inžinerijos licėjaus efektyvumo didinimas</t>
  </si>
  <si>
    <t>16.</t>
  </si>
  <si>
    <t>Vilniaus Genio progimnazijos efektyvumo didinimas</t>
  </si>
  <si>
    <t>17.</t>
  </si>
  <si>
    <t>Vilniaus Jeruzalės progimnazijos efektyvumo didinimas</t>
  </si>
  <si>
    <t>18.</t>
  </si>
  <si>
    <t>Vilniaus Jono Basanavičiaus gimnazijos efektyvumo didinimas</t>
  </si>
  <si>
    <t>19.</t>
  </si>
  <si>
    <t>Vilniaus Jono Basanavičiaus progimnazijos efektyvumo didinimas</t>
  </si>
  <si>
    <t>20.</t>
  </si>
  <si>
    <t>Vilniaus Sofijos Kovalevskajos gimnazijos/progimnazijos efektyvumo didinimas</t>
  </si>
  <si>
    <t>21.</t>
  </si>
  <si>
    <t>Vilniaus Salomėjos Nėries gimnazijos efektyvumo didinimas</t>
  </si>
  <si>
    <t>22.</t>
  </si>
  <si>
    <t>Vilniaus Simono Stanevičiaus progimnazijos efektyvumo didinimas</t>
  </si>
  <si>
    <t>23.</t>
  </si>
  <si>
    <t>Vilniaus Spindulio progimnazijos efektyvumo didinimas</t>
  </si>
  <si>
    <t>24.</t>
  </si>
  <si>
    <t>Vilniaus Žemynos gimnazijos efektyvumo didinimas</t>
  </si>
  <si>
    <t>25.</t>
  </si>
  <si>
    <t>Vilniaus Žemynos progimnazijos efektyvumo didinimas</t>
  </si>
  <si>
    <t>26.</t>
  </si>
  <si>
    <t>Vilniaus Žygimanto Augusto pagrindinės mokyklos efektyvumo didinimas</t>
  </si>
  <si>
    <t>27.</t>
  </si>
  <si>
    <t>Vilniaus rajono savivaldybės administracija</t>
  </si>
  <si>
    <t>Vilniaus rajono Nemėžio šv. Rapolo Kalinausko gimnazijos edukacinių erdvių modernizavimas</t>
  </si>
  <si>
    <t>28.</t>
  </si>
  <si>
    <t>Vilniaus rajono Marijampolio Meilės Lukšienės gimnazijos edukacinių erdvių modernizavimas</t>
  </si>
  <si>
    <t>29.</t>
  </si>
  <si>
    <t>Vilniaus rajono Mickūnų gimnazijos edukacinių erdvių modernizavimas</t>
  </si>
  <si>
    <t>30.</t>
  </si>
  <si>
    <t>Vilniaus rajono Rukainių gimnazijos edukacinių erdvių modernizavimas</t>
  </si>
  <si>
    <t>IŠ VISO:</t>
  </si>
  <si>
    <t>Regionui numatytas ES struktūrinių fondų lėšų limitas:</t>
  </si>
  <si>
    <t>IŠ ES STRUKTŪRINIŲ FONDŲ LĖŠŲ SIŪLOMŲ BENDRAI FINANSUOTI VILNIAUS REGIONO PROJEKTŲ SĄRAŠAS</t>
  </si>
  <si>
    <t>PATVIRTINTA
Vilniaus regiono plėtros tarybos 2017 m. birželio 30 d.                     sprendimu Nr.51/1S-45                                        
(Vilniaus regiono plėtros tarybos 2022 m. gruodžio 21 d.                   sprendimo Nr. TS-34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</si>
</sst>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b/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9">
    <xf numFmtId="0" fontId="1" fillId="0" borderId="0" xfId="0" applyFont="1"/>
    <xf numFmtId="0" fontId="6" fillId="0" borderId="0" xfId="1" applyFont="1" applyAlignment="1">
      <alignment horizontal="center" vertical="top" wrapText="1" readingOrder="1"/>
    </xf>
    <xf numFmtId="0" fontId="4" fillId="0" borderId="0" xfId="0" applyFont="1"/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2" fillId="0" borderId="0" xfId="0" applyFont="1" applyAlignment="1">
      <alignment horizontal="right"/>
    </xf>
    <xf numFmtId="0" fontId="6" fillId="0" borderId="0" xfId="1" applyFont="1" applyAlignment="1">
      <alignment horizontal="center" vertical="top" wrapText="1" readingOrder="1"/>
    </xf>
    <xf numFmtId="0" fontId="4" fillId="0" borderId="0" xfId="0" applyFont="1"/>
    <xf numFmtId="0" fontId="3" fillId="0" borderId="0" xfId="1" applyFont="1" applyAlignment="1">
      <alignment vertical="top" wrapText="1" readingOrder="1"/>
    </xf>
    <xf numFmtId="0" fontId="6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4" fillId="0" borderId="1" xfId="1" applyFont="1" applyBorder="1" applyAlignment="1">
      <alignment vertical="top" wrapText="1"/>
    </xf>
    <xf numFmtId="0" fontId="5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9" fillId="2" borderId="0" xfId="1" applyFont="1" applyFill="1" applyAlignment="1">
      <alignment horizontal="center" vertical="center" wrapText="1" readingOrder="1"/>
    </xf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6" fontId="10" fillId="0" borderId="2" xfId="1" applyNumberFormat="1" applyFont="1" applyBorder="1" applyAlignment="1">
      <alignment horizontal="left"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4" fillId="0" borderId="18" xfId="1" applyFont="1" applyBorder="1" applyAlignment="1">
      <alignment vertical="top" wrapText="1"/>
    </xf>
    <xf numFmtId="0" fontId="4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4"/>
  <sheetViews>
    <sheetView showGridLines="0" tabSelected="1" topLeftCell="C1" workbookViewId="0">
      <selection activeCell="R3" sqref="R3:T3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31.109375" customWidth="1"/>
  </cols>
  <sheetData>
    <row r="1" spans="1:20" ht="18" customHeight="1" x14ac:dyDescent="0.3">
      <c r="T1" s="9"/>
    </row>
    <row r="2" spans="1:20" ht="62.25" customHeight="1" x14ac:dyDescent="0.3">
      <c r="A2" s="12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6" t="s">
        <v>114</v>
      </c>
      <c r="S2" s="11"/>
      <c r="T2" s="11"/>
    </row>
    <row r="3" spans="1:20" ht="17.100000000000001" customHeight="1" x14ac:dyDescent="0.3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6" t="s">
        <v>0</v>
      </c>
      <c r="S3" s="11"/>
      <c r="T3" s="11"/>
    </row>
    <row r="4" spans="1:20" ht="17.100000000000001" customHeight="1" x14ac:dyDescent="0.3">
      <c r="A4" s="13" t="s">
        <v>0</v>
      </c>
      <c r="B4" s="11"/>
      <c r="C4" s="11"/>
      <c r="D4" s="17" t="s">
        <v>1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3" t="s">
        <v>0</v>
      </c>
      <c r="T4" s="11"/>
    </row>
    <row r="5" spans="1:20" ht="17.100000000000001" customHeight="1" x14ac:dyDescent="0.3">
      <c r="A5" s="10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17.100000000000001" customHeight="1" x14ac:dyDescent="0.3">
      <c r="A6" s="12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7.100000000000001" customHeight="1" x14ac:dyDescent="0.3">
      <c r="A7" s="13" t="s">
        <v>0</v>
      </c>
      <c r="B7" s="11"/>
      <c r="C7" s="11"/>
      <c r="D7" s="14" t="s">
        <v>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3" t="s">
        <v>0</v>
      </c>
      <c r="T7" s="11"/>
    </row>
    <row r="8" spans="1:20" ht="17.100000000000001" customHeight="1" x14ac:dyDescent="0.3">
      <c r="A8" s="10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5" customHeight="1" x14ac:dyDescent="0.3">
      <c r="A9" s="29" t="s">
        <v>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15" customHeight="1" x14ac:dyDescent="0.3">
      <c r="A10" s="30" t="s">
        <v>113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ht="17.100000000000001" customHeight="1" x14ac:dyDescent="0.3">
      <c r="A11" s="31" t="s">
        <v>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x14ac:dyDescent="0.3">
      <c r="A12" s="13" t="s">
        <v>0</v>
      </c>
      <c r="B12" s="11"/>
      <c r="C12" s="11"/>
      <c r="D12" s="11"/>
      <c r="E12" s="11"/>
      <c r="F12" s="11"/>
      <c r="G12" s="11"/>
      <c r="H12" s="11"/>
      <c r="I12" s="32" t="s">
        <v>5</v>
      </c>
      <c r="J12" s="15"/>
      <c r="K12" s="1" t="s">
        <v>6</v>
      </c>
      <c r="L12" s="32" t="s">
        <v>7</v>
      </c>
      <c r="M12" s="15"/>
      <c r="N12" s="15"/>
      <c r="O12" s="13" t="s">
        <v>0</v>
      </c>
      <c r="P12" s="11"/>
      <c r="Q12" s="11"/>
      <c r="R12" s="11"/>
      <c r="S12" s="11"/>
      <c r="T12" s="11"/>
    </row>
    <row r="13" spans="1:20" ht="0" hidden="1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2.15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7.25" customHeight="1" x14ac:dyDescent="0.3">
      <c r="A15" s="18" t="s">
        <v>8</v>
      </c>
      <c r="B15" s="18" t="s">
        <v>9</v>
      </c>
      <c r="C15" s="18" t="s">
        <v>10</v>
      </c>
      <c r="D15" s="21"/>
      <c r="E15" s="18" t="s">
        <v>11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Q15" s="18" t="s">
        <v>12</v>
      </c>
      <c r="R15" s="28"/>
      <c r="S15" s="21"/>
      <c r="T15" s="18" t="s">
        <v>13</v>
      </c>
    </row>
    <row r="16" spans="1:20" ht="20.399999999999999" customHeight="1" x14ac:dyDescent="0.3">
      <c r="A16" s="19"/>
      <c r="B16" s="19"/>
      <c r="C16" s="22"/>
      <c r="D16" s="23"/>
      <c r="E16" s="18" t="s">
        <v>14</v>
      </c>
      <c r="F16" s="21"/>
      <c r="G16" s="18" t="s">
        <v>15</v>
      </c>
      <c r="H16" s="26"/>
      <c r="I16" s="27"/>
      <c r="J16" s="33" t="s">
        <v>16</v>
      </c>
      <c r="K16" s="11"/>
      <c r="L16" s="11"/>
      <c r="M16" s="11"/>
      <c r="N16" s="11"/>
      <c r="O16" s="11"/>
      <c r="P16" s="11"/>
      <c r="Q16" s="22"/>
      <c r="R16" s="11"/>
      <c r="S16" s="23"/>
      <c r="T16" s="19"/>
    </row>
    <row r="17" spans="1:20" ht="16.350000000000001" customHeight="1" x14ac:dyDescent="0.3">
      <c r="A17" s="19"/>
      <c r="B17" s="19"/>
      <c r="C17" s="22"/>
      <c r="D17" s="23"/>
      <c r="E17" s="22"/>
      <c r="F17" s="23"/>
      <c r="G17" s="18" t="s">
        <v>17</v>
      </c>
      <c r="H17" s="34" t="s">
        <v>0</v>
      </c>
      <c r="I17" s="26"/>
      <c r="J17" s="35" t="s">
        <v>18</v>
      </c>
      <c r="K17" s="36"/>
      <c r="L17" s="36"/>
      <c r="M17" s="36"/>
      <c r="N17" s="36"/>
      <c r="O17" s="36"/>
      <c r="P17" s="37"/>
      <c r="Q17" s="22"/>
      <c r="R17" s="11"/>
      <c r="S17" s="23"/>
      <c r="T17" s="19"/>
    </row>
    <row r="18" spans="1:20" ht="17.100000000000001" customHeight="1" x14ac:dyDescent="0.3">
      <c r="A18" s="19"/>
      <c r="B18" s="19"/>
      <c r="C18" s="22"/>
      <c r="D18" s="23"/>
      <c r="E18" s="22"/>
      <c r="F18" s="23"/>
      <c r="G18" s="19"/>
      <c r="H18" s="18" t="s">
        <v>19</v>
      </c>
      <c r="I18" s="21"/>
      <c r="J18" s="18" t="s">
        <v>20</v>
      </c>
      <c r="K18" s="26"/>
      <c r="L18" s="26"/>
      <c r="M18" s="26"/>
      <c r="N18" s="26"/>
      <c r="O18" s="26"/>
      <c r="P18" s="27"/>
      <c r="Q18" s="22"/>
      <c r="R18" s="11"/>
      <c r="S18" s="23"/>
      <c r="T18" s="19"/>
    </row>
    <row r="19" spans="1:20" ht="50.1" customHeight="1" x14ac:dyDescent="0.3">
      <c r="A19" s="20"/>
      <c r="B19" s="20"/>
      <c r="C19" s="24"/>
      <c r="D19" s="25"/>
      <c r="E19" s="24"/>
      <c r="F19" s="25"/>
      <c r="G19" s="20"/>
      <c r="H19" s="24"/>
      <c r="I19" s="25"/>
      <c r="J19" s="18" t="s">
        <v>19</v>
      </c>
      <c r="K19" s="26"/>
      <c r="L19" s="27"/>
      <c r="M19" s="3" t="s">
        <v>21</v>
      </c>
      <c r="N19" s="18" t="s">
        <v>22</v>
      </c>
      <c r="O19" s="27"/>
      <c r="P19" s="3" t="s">
        <v>23</v>
      </c>
      <c r="Q19" s="24"/>
      <c r="R19" s="15"/>
      <c r="S19" s="25"/>
      <c r="T19" s="20"/>
    </row>
    <row r="20" spans="1:20" x14ac:dyDescent="0.3">
      <c r="A20" s="4" t="s">
        <v>24</v>
      </c>
      <c r="B20" s="4" t="s">
        <v>25</v>
      </c>
      <c r="C20" s="38" t="s">
        <v>26</v>
      </c>
      <c r="D20" s="27"/>
      <c r="E20" s="38" t="s">
        <v>27</v>
      </c>
      <c r="F20" s="27"/>
      <c r="G20" s="4" t="s">
        <v>28</v>
      </c>
      <c r="H20" s="38" t="s">
        <v>29</v>
      </c>
      <c r="I20" s="27"/>
      <c r="J20" s="38" t="s">
        <v>30</v>
      </c>
      <c r="K20" s="26"/>
      <c r="L20" s="27"/>
      <c r="M20" s="4" t="s">
        <v>31</v>
      </c>
      <c r="N20" s="38" t="s">
        <v>32</v>
      </c>
      <c r="O20" s="27"/>
      <c r="P20" s="4" t="s">
        <v>33</v>
      </c>
      <c r="Q20" s="38" t="s">
        <v>34</v>
      </c>
      <c r="R20" s="26"/>
      <c r="S20" s="27"/>
      <c r="T20" s="4" t="s">
        <v>35</v>
      </c>
    </row>
    <row r="21" spans="1:20" ht="70.5" customHeight="1" x14ac:dyDescent="0.3">
      <c r="A21" s="5" t="s">
        <v>36</v>
      </c>
      <c r="B21" s="5" t="s">
        <v>37</v>
      </c>
      <c r="C21" s="39" t="s">
        <v>38</v>
      </c>
      <c r="D21" s="27"/>
      <c r="E21" s="40">
        <f>G21+H21+J21+M21+N21+P21</f>
        <v>1237057.3500000001</v>
      </c>
      <c r="F21" s="27"/>
      <c r="G21" s="6">
        <v>1051498.75</v>
      </c>
      <c r="H21" s="40">
        <v>92779.3</v>
      </c>
      <c r="I21" s="27"/>
      <c r="J21" s="40">
        <v>0</v>
      </c>
      <c r="K21" s="26"/>
      <c r="L21" s="27"/>
      <c r="M21" s="6">
        <v>92779.3</v>
      </c>
      <c r="N21" s="40">
        <v>0</v>
      </c>
      <c r="O21" s="27"/>
      <c r="P21" s="6">
        <v>0</v>
      </c>
      <c r="Q21" s="41">
        <v>43017</v>
      </c>
      <c r="R21" s="26"/>
      <c r="S21" s="27"/>
      <c r="T21" s="7" t="s">
        <v>39</v>
      </c>
    </row>
    <row r="22" spans="1:20" ht="92.25" customHeight="1" x14ac:dyDescent="0.3">
      <c r="A22" s="5" t="s">
        <v>40</v>
      </c>
      <c r="B22" s="5" t="s">
        <v>41</v>
      </c>
      <c r="C22" s="39" t="s">
        <v>42</v>
      </c>
      <c r="D22" s="27"/>
      <c r="E22" s="40">
        <f t="shared" ref="E22:E30" si="0">G22+H22+J22+M22+N22+P22</f>
        <v>1554725.5399999998</v>
      </c>
      <c r="F22" s="27"/>
      <c r="G22" s="6">
        <v>1321516.7</v>
      </c>
      <c r="H22" s="40">
        <v>116604.4</v>
      </c>
      <c r="I22" s="27"/>
      <c r="J22" s="40">
        <v>0</v>
      </c>
      <c r="K22" s="26"/>
      <c r="L22" s="27"/>
      <c r="M22" s="6">
        <v>116604.44</v>
      </c>
      <c r="N22" s="40">
        <v>0</v>
      </c>
      <c r="O22" s="27"/>
      <c r="P22" s="6">
        <v>0</v>
      </c>
      <c r="Q22" s="41">
        <v>42993</v>
      </c>
      <c r="R22" s="26"/>
      <c r="S22" s="27"/>
      <c r="T22" s="7" t="s">
        <v>43</v>
      </c>
    </row>
    <row r="23" spans="1:20" ht="46.5" customHeight="1" x14ac:dyDescent="0.3">
      <c r="A23" s="5" t="s">
        <v>44</v>
      </c>
      <c r="B23" s="5" t="s">
        <v>45</v>
      </c>
      <c r="C23" s="39" t="s">
        <v>46</v>
      </c>
      <c r="D23" s="27"/>
      <c r="E23" s="40">
        <f t="shared" si="0"/>
        <v>1242309.3199999998</v>
      </c>
      <c r="F23" s="27"/>
      <c r="G23" s="6">
        <v>1055962.92</v>
      </c>
      <c r="H23" s="40">
        <v>93173.2</v>
      </c>
      <c r="I23" s="27"/>
      <c r="J23" s="40">
        <v>0</v>
      </c>
      <c r="K23" s="26"/>
      <c r="L23" s="27"/>
      <c r="M23" s="6">
        <v>93173.2</v>
      </c>
      <c r="N23" s="40">
        <v>0</v>
      </c>
      <c r="O23" s="27"/>
      <c r="P23" s="6">
        <v>0</v>
      </c>
      <c r="Q23" s="41">
        <v>42989</v>
      </c>
      <c r="R23" s="26"/>
      <c r="S23" s="27"/>
      <c r="T23" s="7" t="s">
        <v>47</v>
      </c>
    </row>
    <row r="24" spans="1:20" ht="69" customHeight="1" x14ac:dyDescent="0.3">
      <c r="A24" s="5" t="s">
        <v>48</v>
      </c>
      <c r="B24" s="5" t="s">
        <v>49</v>
      </c>
      <c r="C24" s="39" t="s">
        <v>50</v>
      </c>
      <c r="D24" s="27"/>
      <c r="E24" s="40">
        <f t="shared" si="0"/>
        <v>1048818.98</v>
      </c>
      <c r="F24" s="27"/>
      <c r="G24" s="6">
        <v>856755.22</v>
      </c>
      <c r="H24" s="40">
        <v>91810.27</v>
      </c>
      <c r="I24" s="27"/>
      <c r="J24" s="40">
        <v>0</v>
      </c>
      <c r="K24" s="26"/>
      <c r="L24" s="27"/>
      <c r="M24" s="6">
        <v>100253.49</v>
      </c>
      <c r="N24" s="40">
        <v>0</v>
      </c>
      <c r="O24" s="27"/>
      <c r="P24" s="6">
        <v>0</v>
      </c>
      <c r="Q24" s="41">
        <v>42993</v>
      </c>
      <c r="R24" s="26"/>
      <c r="S24" s="27"/>
      <c r="T24" s="7" t="s">
        <v>51</v>
      </c>
    </row>
    <row r="25" spans="1:20" ht="36" customHeight="1" x14ac:dyDescent="0.3">
      <c r="A25" s="5" t="s">
        <v>52</v>
      </c>
      <c r="B25" s="5" t="s">
        <v>49</v>
      </c>
      <c r="C25" s="39" t="s">
        <v>53</v>
      </c>
      <c r="D25" s="27"/>
      <c r="E25" s="40">
        <f t="shared" si="0"/>
        <v>227366.67</v>
      </c>
      <c r="F25" s="27"/>
      <c r="G25" s="6">
        <v>193261.66</v>
      </c>
      <c r="H25" s="40">
        <v>17052.5</v>
      </c>
      <c r="I25" s="27"/>
      <c r="J25" s="40">
        <v>0</v>
      </c>
      <c r="K25" s="26"/>
      <c r="L25" s="27"/>
      <c r="M25" s="6">
        <v>17052.509999999998</v>
      </c>
      <c r="N25" s="40">
        <v>0</v>
      </c>
      <c r="O25" s="27"/>
      <c r="P25" s="6">
        <v>0</v>
      </c>
      <c r="Q25" s="41">
        <v>42993</v>
      </c>
      <c r="R25" s="26"/>
      <c r="S25" s="27"/>
      <c r="T25" s="7" t="s">
        <v>54</v>
      </c>
    </row>
    <row r="26" spans="1:20" ht="38.25" customHeight="1" x14ac:dyDescent="0.3">
      <c r="A26" s="5" t="s">
        <v>55</v>
      </c>
      <c r="B26" s="5" t="s">
        <v>56</v>
      </c>
      <c r="C26" s="39" t="s">
        <v>57</v>
      </c>
      <c r="D26" s="27"/>
      <c r="E26" s="40">
        <f t="shared" si="0"/>
        <v>1124580.27</v>
      </c>
      <c r="F26" s="27"/>
      <c r="G26" s="6">
        <v>912275.9</v>
      </c>
      <c r="H26" s="40">
        <v>80494.929999999993</v>
      </c>
      <c r="I26" s="27"/>
      <c r="J26" s="40">
        <v>0</v>
      </c>
      <c r="K26" s="26"/>
      <c r="L26" s="27"/>
      <c r="M26" s="6">
        <v>131809.44</v>
      </c>
      <c r="N26" s="40">
        <v>0</v>
      </c>
      <c r="O26" s="27"/>
      <c r="P26" s="6">
        <v>0</v>
      </c>
      <c r="Q26" s="41">
        <v>43160</v>
      </c>
      <c r="R26" s="26"/>
      <c r="S26" s="27"/>
      <c r="T26" s="7" t="s">
        <v>54</v>
      </c>
    </row>
    <row r="27" spans="1:20" ht="36.75" customHeight="1" x14ac:dyDescent="0.3">
      <c r="A27" s="5" t="s">
        <v>58</v>
      </c>
      <c r="B27" s="5" t="s">
        <v>59</v>
      </c>
      <c r="C27" s="39" t="s">
        <v>60</v>
      </c>
      <c r="D27" s="27"/>
      <c r="E27" s="40">
        <f t="shared" si="0"/>
        <v>1232343.6499999999</v>
      </c>
      <c r="F27" s="27"/>
      <c r="G27" s="6">
        <v>1047492.09</v>
      </c>
      <c r="H27" s="40">
        <v>92425.77</v>
      </c>
      <c r="I27" s="27"/>
      <c r="J27" s="40">
        <v>0</v>
      </c>
      <c r="K27" s="26"/>
      <c r="L27" s="27"/>
      <c r="M27" s="6">
        <v>92425.79</v>
      </c>
      <c r="N27" s="40">
        <v>0</v>
      </c>
      <c r="O27" s="27"/>
      <c r="P27" s="6">
        <v>0</v>
      </c>
      <c r="Q27" s="41">
        <v>43007</v>
      </c>
      <c r="R27" s="26"/>
      <c r="S27" s="27"/>
      <c r="T27" s="7" t="s">
        <v>61</v>
      </c>
    </row>
    <row r="28" spans="1:20" ht="48.75" customHeight="1" x14ac:dyDescent="0.3">
      <c r="A28" s="5" t="s">
        <v>62</v>
      </c>
      <c r="B28" s="5" t="s">
        <v>63</v>
      </c>
      <c r="C28" s="39" t="s">
        <v>64</v>
      </c>
      <c r="D28" s="27"/>
      <c r="E28" s="40">
        <f t="shared" si="0"/>
        <v>152891.48000000001</v>
      </c>
      <c r="F28" s="27"/>
      <c r="G28" s="6">
        <v>129409.82</v>
      </c>
      <c r="H28" s="40">
        <v>0</v>
      </c>
      <c r="I28" s="27"/>
      <c r="J28" s="40">
        <v>0</v>
      </c>
      <c r="K28" s="26"/>
      <c r="L28" s="27"/>
      <c r="M28" s="6">
        <v>23481.66</v>
      </c>
      <c r="N28" s="40">
        <v>0</v>
      </c>
      <c r="O28" s="27"/>
      <c r="P28" s="6">
        <v>0</v>
      </c>
      <c r="Q28" s="41">
        <v>43983</v>
      </c>
      <c r="R28" s="26"/>
      <c r="S28" s="27"/>
      <c r="T28" s="7" t="s">
        <v>65</v>
      </c>
    </row>
    <row r="29" spans="1:20" ht="45.75" customHeight="1" x14ac:dyDescent="0.3">
      <c r="A29" s="5" t="s">
        <v>66</v>
      </c>
      <c r="B29" s="5" t="s">
        <v>63</v>
      </c>
      <c r="C29" s="39" t="s">
        <v>67</v>
      </c>
      <c r="D29" s="27"/>
      <c r="E29" s="40">
        <f t="shared" si="0"/>
        <v>348398.41000000003</v>
      </c>
      <c r="F29" s="27"/>
      <c r="G29" s="6">
        <v>296138.64</v>
      </c>
      <c r="H29" s="40">
        <v>26129.87</v>
      </c>
      <c r="I29" s="27"/>
      <c r="J29" s="40">
        <v>0</v>
      </c>
      <c r="K29" s="26"/>
      <c r="L29" s="27"/>
      <c r="M29" s="6">
        <v>26129.9</v>
      </c>
      <c r="N29" s="40">
        <v>0</v>
      </c>
      <c r="O29" s="27"/>
      <c r="P29" s="6">
        <v>0</v>
      </c>
      <c r="Q29" s="41">
        <v>42993</v>
      </c>
      <c r="R29" s="26"/>
      <c r="S29" s="27"/>
      <c r="T29" s="7" t="s">
        <v>61</v>
      </c>
    </row>
    <row r="30" spans="1:20" ht="36.75" customHeight="1" x14ac:dyDescent="0.3">
      <c r="A30" s="5" t="s">
        <v>68</v>
      </c>
      <c r="B30" s="5" t="s">
        <v>63</v>
      </c>
      <c r="C30" s="39" t="s">
        <v>69</v>
      </c>
      <c r="D30" s="27"/>
      <c r="E30" s="40">
        <f t="shared" si="0"/>
        <v>353525.76000000001</v>
      </c>
      <c r="F30" s="27"/>
      <c r="G30" s="6">
        <v>300496.89</v>
      </c>
      <c r="H30" s="40">
        <v>26514.43</v>
      </c>
      <c r="I30" s="27"/>
      <c r="J30" s="40">
        <v>0</v>
      </c>
      <c r="K30" s="26"/>
      <c r="L30" s="27"/>
      <c r="M30" s="6">
        <v>26514.44</v>
      </c>
      <c r="N30" s="40">
        <v>0</v>
      </c>
      <c r="O30" s="27"/>
      <c r="P30" s="6">
        <v>0</v>
      </c>
      <c r="Q30" s="41">
        <v>42993</v>
      </c>
      <c r="R30" s="26"/>
      <c r="S30" s="27"/>
      <c r="T30" s="7" t="s">
        <v>61</v>
      </c>
    </row>
    <row r="31" spans="1:20" ht="34.5" customHeight="1" x14ac:dyDescent="0.3">
      <c r="A31" s="5" t="s">
        <v>70</v>
      </c>
      <c r="B31" s="5" t="s">
        <v>63</v>
      </c>
      <c r="C31" s="39" t="s">
        <v>71</v>
      </c>
      <c r="D31" s="27"/>
      <c r="E31" s="40">
        <f t="shared" ref="E31:E41" si="1">G31+H31+J31+M31+N31+P31</f>
        <v>355506.62</v>
      </c>
      <c r="F31" s="27"/>
      <c r="G31" s="6">
        <v>302180.62</v>
      </c>
      <c r="H31" s="40">
        <v>26662.99</v>
      </c>
      <c r="I31" s="27"/>
      <c r="J31" s="40">
        <v>0</v>
      </c>
      <c r="K31" s="26"/>
      <c r="L31" s="27"/>
      <c r="M31" s="6">
        <v>26663.01</v>
      </c>
      <c r="N31" s="40">
        <v>0</v>
      </c>
      <c r="O31" s="27"/>
      <c r="P31" s="6">
        <v>0</v>
      </c>
      <c r="Q31" s="41">
        <v>42993</v>
      </c>
      <c r="R31" s="26"/>
      <c r="S31" s="27"/>
      <c r="T31" s="7" t="s">
        <v>61</v>
      </c>
    </row>
    <row r="32" spans="1:20" ht="35.25" customHeight="1" x14ac:dyDescent="0.3">
      <c r="A32" s="5" t="s">
        <v>72</v>
      </c>
      <c r="B32" s="5" t="s">
        <v>63</v>
      </c>
      <c r="C32" s="39" t="s">
        <v>73</v>
      </c>
      <c r="D32" s="27"/>
      <c r="E32" s="40">
        <f t="shared" si="1"/>
        <v>337180.37</v>
      </c>
      <c r="F32" s="27"/>
      <c r="G32" s="6">
        <v>286603.32</v>
      </c>
      <c r="H32" s="40">
        <v>25288.52</v>
      </c>
      <c r="I32" s="27"/>
      <c r="J32" s="40">
        <v>0</v>
      </c>
      <c r="K32" s="26"/>
      <c r="L32" s="27"/>
      <c r="M32" s="6">
        <v>25288.53</v>
      </c>
      <c r="N32" s="40">
        <v>0</v>
      </c>
      <c r="O32" s="27"/>
      <c r="P32" s="6">
        <v>0</v>
      </c>
      <c r="Q32" s="41">
        <v>42993</v>
      </c>
      <c r="R32" s="26"/>
      <c r="S32" s="27"/>
      <c r="T32" s="7" t="s">
        <v>61</v>
      </c>
    </row>
    <row r="33" spans="1:20" ht="33.75" customHeight="1" x14ac:dyDescent="0.3">
      <c r="A33" s="5" t="s">
        <v>74</v>
      </c>
      <c r="B33" s="5" t="s">
        <v>63</v>
      </c>
      <c r="C33" s="39" t="s">
        <v>75</v>
      </c>
      <c r="D33" s="27"/>
      <c r="E33" s="40">
        <f t="shared" si="1"/>
        <v>344483.68000000005</v>
      </c>
      <c r="F33" s="27"/>
      <c r="G33" s="6">
        <v>292811.13</v>
      </c>
      <c r="H33" s="40">
        <v>25836.27</v>
      </c>
      <c r="I33" s="27"/>
      <c r="J33" s="40">
        <v>0</v>
      </c>
      <c r="K33" s="26"/>
      <c r="L33" s="27"/>
      <c r="M33" s="6">
        <v>25836.28</v>
      </c>
      <c r="N33" s="40">
        <v>0</v>
      </c>
      <c r="O33" s="27"/>
      <c r="P33" s="6">
        <v>0</v>
      </c>
      <c r="Q33" s="41">
        <v>42993</v>
      </c>
      <c r="R33" s="26"/>
      <c r="S33" s="27"/>
      <c r="T33" s="7" t="s">
        <v>61</v>
      </c>
    </row>
    <row r="34" spans="1:20" ht="36" customHeight="1" x14ac:dyDescent="0.3">
      <c r="A34" s="5" t="s">
        <v>76</v>
      </c>
      <c r="B34" s="5" t="s">
        <v>63</v>
      </c>
      <c r="C34" s="39" t="s">
        <v>77</v>
      </c>
      <c r="D34" s="27"/>
      <c r="E34" s="40">
        <f t="shared" si="1"/>
        <v>355987.18</v>
      </c>
      <c r="F34" s="27"/>
      <c r="G34" s="6">
        <v>302589.09999999998</v>
      </c>
      <c r="H34" s="40">
        <v>26699.03</v>
      </c>
      <c r="I34" s="27"/>
      <c r="J34" s="40">
        <v>0</v>
      </c>
      <c r="K34" s="26"/>
      <c r="L34" s="27"/>
      <c r="M34" s="6">
        <v>26699.05</v>
      </c>
      <c r="N34" s="40">
        <v>0</v>
      </c>
      <c r="O34" s="27"/>
      <c r="P34" s="6">
        <v>0</v>
      </c>
      <c r="Q34" s="41">
        <v>42993</v>
      </c>
      <c r="R34" s="26"/>
      <c r="S34" s="27"/>
      <c r="T34" s="7" t="s">
        <v>61</v>
      </c>
    </row>
    <row r="35" spans="1:20" ht="49.5" customHeight="1" x14ac:dyDescent="0.3">
      <c r="A35" s="5" t="s">
        <v>78</v>
      </c>
      <c r="B35" s="5" t="s">
        <v>63</v>
      </c>
      <c r="C35" s="39" t="s">
        <v>79</v>
      </c>
      <c r="D35" s="27"/>
      <c r="E35" s="40">
        <f t="shared" si="1"/>
        <v>352945.75</v>
      </c>
      <c r="F35" s="27"/>
      <c r="G35" s="6">
        <v>300003.88</v>
      </c>
      <c r="H35" s="40">
        <v>26470.92</v>
      </c>
      <c r="I35" s="27"/>
      <c r="J35" s="40">
        <v>0</v>
      </c>
      <c r="K35" s="26"/>
      <c r="L35" s="27"/>
      <c r="M35" s="6">
        <v>26470.95</v>
      </c>
      <c r="N35" s="40">
        <v>0</v>
      </c>
      <c r="O35" s="27"/>
      <c r="P35" s="6">
        <v>0</v>
      </c>
      <c r="Q35" s="41">
        <v>42993</v>
      </c>
      <c r="R35" s="26"/>
      <c r="S35" s="27"/>
      <c r="T35" s="7" t="s">
        <v>61</v>
      </c>
    </row>
    <row r="36" spans="1:20" ht="36.75" customHeight="1" x14ac:dyDescent="0.3">
      <c r="A36" s="5" t="s">
        <v>80</v>
      </c>
      <c r="B36" s="5" t="s">
        <v>63</v>
      </c>
      <c r="C36" s="39" t="s">
        <v>81</v>
      </c>
      <c r="D36" s="27"/>
      <c r="E36" s="40">
        <f t="shared" si="1"/>
        <v>355837.57</v>
      </c>
      <c r="F36" s="27"/>
      <c r="G36" s="6">
        <v>302461.93</v>
      </c>
      <c r="H36" s="40">
        <v>26687.81</v>
      </c>
      <c r="I36" s="27"/>
      <c r="J36" s="40">
        <v>0</v>
      </c>
      <c r="K36" s="26"/>
      <c r="L36" s="27"/>
      <c r="M36" s="6">
        <v>26687.83</v>
      </c>
      <c r="N36" s="40">
        <v>0</v>
      </c>
      <c r="O36" s="27"/>
      <c r="P36" s="6">
        <v>0</v>
      </c>
      <c r="Q36" s="41">
        <v>42993</v>
      </c>
      <c r="R36" s="26"/>
      <c r="S36" s="27"/>
      <c r="T36" s="7" t="s">
        <v>61</v>
      </c>
    </row>
    <row r="37" spans="1:20" ht="37.5" customHeight="1" x14ac:dyDescent="0.3">
      <c r="A37" s="5" t="s">
        <v>82</v>
      </c>
      <c r="B37" s="5" t="s">
        <v>63</v>
      </c>
      <c r="C37" s="39" t="s">
        <v>83</v>
      </c>
      <c r="D37" s="27"/>
      <c r="E37" s="40">
        <f t="shared" si="1"/>
        <v>355987.18</v>
      </c>
      <c r="F37" s="27"/>
      <c r="G37" s="6">
        <v>302589.09999999998</v>
      </c>
      <c r="H37" s="40">
        <v>26699.03</v>
      </c>
      <c r="I37" s="27"/>
      <c r="J37" s="40">
        <v>0</v>
      </c>
      <c r="K37" s="26"/>
      <c r="L37" s="27"/>
      <c r="M37" s="6">
        <v>26699.05</v>
      </c>
      <c r="N37" s="40">
        <v>0</v>
      </c>
      <c r="O37" s="27"/>
      <c r="P37" s="6">
        <v>0</v>
      </c>
      <c r="Q37" s="41">
        <v>42993</v>
      </c>
      <c r="R37" s="26"/>
      <c r="S37" s="27"/>
      <c r="T37" s="7" t="s">
        <v>61</v>
      </c>
    </row>
    <row r="38" spans="1:20" ht="35.25" customHeight="1" x14ac:dyDescent="0.3">
      <c r="A38" s="5" t="s">
        <v>84</v>
      </c>
      <c r="B38" s="5" t="s">
        <v>63</v>
      </c>
      <c r="C38" s="39" t="s">
        <v>85</v>
      </c>
      <c r="D38" s="27"/>
      <c r="E38" s="40">
        <f t="shared" si="1"/>
        <v>347954.79</v>
      </c>
      <c r="F38" s="27"/>
      <c r="G38" s="6">
        <v>295761.57</v>
      </c>
      <c r="H38" s="40">
        <v>26096.6</v>
      </c>
      <c r="I38" s="27"/>
      <c r="J38" s="40">
        <v>0</v>
      </c>
      <c r="K38" s="26"/>
      <c r="L38" s="27"/>
      <c r="M38" s="6">
        <v>26096.62</v>
      </c>
      <c r="N38" s="40">
        <v>0</v>
      </c>
      <c r="O38" s="27"/>
      <c r="P38" s="6">
        <v>0</v>
      </c>
      <c r="Q38" s="41">
        <v>42993</v>
      </c>
      <c r="R38" s="26"/>
      <c r="S38" s="27"/>
      <c r="T38" s="7" t="s">
        <v>61</v>
      </c>
    </row>
    <row r="39" spans="1:20" ht="47.25" customHeight="1" x14ac:dyDescent="0.3">
      <c r="A39" s="5" t="s">
        <v>86</v>
      </c>
      <c r="B39" s="5" t="s">
        <v>63</v>
      </c>
      <c r="C39" s="39" t="s">
        <v>87</v>
      </c>
      <c r="D39" s="27"/>
      <c r="E39" s="40">
        <f t="shared" si="1"/>
        <v>352599.85</v>
      </c>
      <c r="F39" s="27"/>
      <c r="G39" s="6">
        <v>299709.87</v>
      </c>
      <c r="H39" s="40">
        <v>26444.97</v>
      </c>
      <c r="I39" s="27"/>
      <c r="J39" s="40">
        <v>0</v>
      </c>
      <c r="K39" s="26"/>
      <c r="L39" s="27"/>
      <c r="M39" s="6">
        <v>26445.01</v>
      </c>
      <c r="N39" s="40">
        <v>0</v>
      </c>
      <c r="O39" s="27"/>
      <c r="P39" s="6">
        <v>0</v>
      </c>
      <c r="Q39" s="41">
        <v>42993</v>
      </c>
      <c r="R39" s="26"/>
      <c r="S39" s="27"/>
      <c r="T39" s="7" t="s">
        <v>61</v>
      </c>
    </row>
    <row r="40" spans="1:20" ht="48.75" customHeight="1" x14ac:dyDescent="0.3">
      <c r="A40" s="5" t="s">
        <v>88</v>
      </c>
      <c r="B40" s="5" t="s">
        <v>63</v>
      </c>
      <c r="C40" s="39" t="s">
        <v>89</v>
      </c>
      <c r="D40" s="27"/>
      <c r="E40" s="40">
        <f t="shared" si="1"/>
        <v>352248.05000000005</v>
      </c>
      <c r="F40" s="27"/>
      <c r="G40" s="6">
        <v>299410.84000000003</v>
      </c>
      <c r="H40" s="40">
        <v>26418.59</v>
      </c>
      <c r="I40" s="27"/>
      <c r="J40" s="40">
        <v>0</v>
      </c>
      <c r="K40" s="26"/>
      <c r="L40" s="27"/>
      <c r="M40" s="6">
        <v>26418.62</v>
      </c>
      <c r="N40" s="40">
        <v>0</v>
      </c>
      <c r="O40" s="27"/>
      <c r="P40" s="6">
        <v>0</v>
      </c>
      <c r="Q40" s="41">
        <v>42993</v>
      </c>
      <c r="R40" s="26"/>
      <c r="S40" s="27"/>
      <c r="T40" s="7" t="s">
        <v>61</v>
      </c>
    </row>
    <row r="41" spans="1:20" ht="36.75" customHeight="1" x14ac:dyDescent="0.3">
      <c r="A41" s="5" t="s">
        <v>90</v>
      </c>
      <c r="B41" s="5" t="s">
        <v>63</v>
      </c>
      <c r="C41" s="39" t="s">
        <v>91</v>
      </c>
      <c r="D41" s="27"/>
      <c r="E41" s="40">
        <f t="shared" si="1"/>
        <v>355986.99</v>
      </c>
      <c r="F41" s="27"/>
      <c r="G41" s="6">
        <v>302588.94</v>
      </c>
      <c r="H41" s="40">
        <v>26699.02</v>
      </c>
      <c r="I41" s="27"/>
      <c r="J41" s="40">
        <v>0</v>
      </c>
      <c r="K41" s="26"/>
      <c r="L41" s="27"/>
      <c r="M41" s="6">
        <v>26699.03</v>
      </c>
      <c r="N41" s="40">
        <v>0</v>
      </c>
      <c r="O41" s="27"/>
      <c r="P41" s="6">
        <v>0</v>
      </c>
      <c r="Q41" s="41">
        <v>42993</v>
      </c>
      <c r="R41" s="26"/>
      <c r="S41" s="27"/>
      <c r="T41" s="7" t="s">
        <v>61</v>
      </c>
    </row>
    <row r="42" spans="1:20" ht="38.25" customHeight="1" x14ac:dyDescent="0.3">
      <c r="A42" s="5" t="s">
        <v>92</v>
      </c>
      <c r="B42" s="5" t="s">
        <v>63</v>
      </c>
      <c r="C42" s="39" t="s">
        <v>93</v>
      </c>
      <c r="D42" s="27"/>
      <c r="E42" s="40">
        <f>G42+H42+J42+M42+N42+P42</f>
        <v>355987.18</v>
      </c>
      <c r="F42" s="27"/>
      <c r="G42" s="6">
        <v>302589.09999999998</v>
      </c>
      <c r="H42" s="40">
        <v>26699.03</v>
      </c>
      <c r="I42" s="27"/>
      <c r="J42" s="40">
        <v>0</v>
      </c>
      <c r="K42" s="26"/>
      <c r="L42" s="27"/>
      <c r="M42" s="6">
        <v>26699.05</v>
      </c>
      <c r="N42" s="40">
        <v>0</v>
      </c>
      <c r="O42" s="27"/>
      <c r="P42" s="6">
        <v>0</v>
      </c>
      <c r="Q42" s="41">
        <v>42993</v>
      </c>
      <c r="R42" s="26"/>
      <c r="S42" s="27"/>
      <c r="T42" s="7" t="s">
        <v>61</v>
      </c>
    </row>
    <row r="43" spans="1:20" ht="39" customHeight="1" x14ac:dyDescent="0.3">
      <c r="A43" s="5" t="s">
        <v>94</v>
      </c>
      <c r="B43" s="5" t="s">
        <v>63</v>
      </c>
      <c r="C43" s="39" t="s">
        <v>95</v>
      </c>
      <c r="D43" s="27"/>
      <c r="E43" s="40">
        <f t="shared" ref="E43:E48" si="2">G43+H43+J43+M43+N43+P43</f>
        <v>355520.41</v>
      </c>
      <c r="F43" s="27"/>
      <c r="G43" s="6">
        <v>302192.34999999998</v>
      </c>
      <c r="H43" s="40">
        <v>26664.02</v>
      </c>
      <c r="I43" s="27"/>
      <c r="J43" s="40">
        <v>0</v>
      </c>
      <c r="K43" s="26"/>
      <c r="L43" s="27"/>
      <c r="M43" s="6">
        <v>26664.04</v>
      </c>
      <c r="N43" s="40">
        <v>0</v>
      </c>
      <c r="O43" s="27"/>
      <c r="P43" s="6">
        <v>0</v>
      </c>
      <c r="Q43" s="41">
        <v>42993</v>
      </c>
      <c r="R43" s="26"/>
      <c r="S43" s="27"/>
      <c r="T43" s="7" t="s">
        <v>61</v>
      </c>
    </row>
    <row r="44" spans="1:20" ht="35.25" customHeight="1" x14ac:dyDescent="0.3">
      <c r="A44" s="5" t="s">
        <v>96</v>
      </c>
      <c r="B44" s="5" t="s">
        <v>63</v>
      </c>
      <c r="C44" s="39" t="s">
        <v>97</v>
      </c>
      <c r="D44" s="27"/>
      <c r="E44" s="40">
        <f t="shared" si="2"/>
        <v>332930.32999999996</v>
      </c>
      <c r="F44" s="27"/>
      <c r="G44" s="6">
        <v>282990.78999999998</v>
      </c>
      <c r="H44" s="40">
        <v>24969.759999999998</v>
      </c>
      <c r="I44" s="27"/>
      <c r="J44" s="40">
        <v>0</v>
      </c>
      <c r="K44" s="26"/>
      <c r="L44" s="27"/>
      <c r="M44" s="6">
        <v>24969.78</v>
      </c>
      <c r="N44" s="40">
        <v>0</v>
      </c>
      <c r="O44" s="27"/>
      <c r="P44" s="6">
        <v>0</v>
      </c>
      <c r="Q44" s="41">
        <v>42993</v>
      </c>
      <c r="R44" s="26"/>
      <c r="S44" s="27"/>
      <c r="T44" s="7" t="s">
        <v>61</v>
      </c>
    </row>
    <row r="45" spans="1:20" ht="35.25" customHeight="1" x14ac:dyDescent="0.3">
      <c r="A45" s="5" t="s">
        <v>98</v>
      </c>
      <c r="B45" s="5" t="s">
        <v>63</v>
      </c>
      <c r="C45" s="39" t="s">
        <v>99</v>
      </c>
      <c r="D45" s="27"/>
      <c r="E45" s="40">
        <f t="shared" si="2"/>
        <v>341801.14</v>
      </c>
      <c r="F45" s="27"/>
      <c r="G45" s="6">
        <v>290530.96999999997</v>
      </c>
      <c r="H45" s="40">
        <v>25635.08</v>
      </c>
      <c r="I45" s="27"/>
      <c r="J45" s="40">
        <v>0</v>
      </c>
      <c r="K45" s="26"/>
      <c r="L45" s="27"/>
      <c r="M45" s="6">
        <v>25635.09</v>
      </c>
      <c r="N45" s="40">
        <v>0</v>
      </c>
      <c r="O45" s="27"/>
      <c r="P45" s="6">
        <v>0</v>
      </c>
      <c r="Q45" s="41">
        <v>42993</v>
      </c>
      <c r="R45" s="26"/>
      <c r="S45" s="27"/>
      <c r="T45" s="7" t="s">
        <v>61</v>
      </c>
    </row>
    <row r="46" spans="1:20" ht="47.25" customHeight="1" x14ac:dyDescent="0.3">
      <c r="A46" s="5" t="s">
        <v>100</v>
      </c>
      <c r="B46" s="5" t="s">
        <v>63</v>
      </c>
      <c r="C46" s="39" t="s">
        <v>101</v>
      </c>
      <c r="D46" s="27"/>
      <c r="E46" s="40">
        <f t="shared" si="2"/>
        <v>348739.6</v>
      </c>
      <c r="F46" s="27"/>
      <c r="G46" s="6">
        <v>296428.65999999997</v>
      </c>
      <c r="H46" s="40">
        <v>26155.46</v>
      </c>
      <c r="I46" s="27"/>
      <c r="J46" s="40">
        <v>0</v>
      </c>
      <c r="K46" s="26"/>
      <c r="L46" s="27"/>
      <c r="M46" s="6">
        <v>26155.48</v>
      </c>
      <c r="N46" s="40">
        <v>0</v>
      </c>
      <c r="O46" s="27"/>
      <c r="P46" s="6">
        <v>0</v>
      </c>
      <c r="Q46" s="41">
        <v>42993</v>
      </c>
      <c r="R46" s="26"/>
      <c r="S46" s="27"/>
      <c r="T46" s="7" t="s">
        <v>61</v>
      </c>
    </row>
    <row r="47" spans="1:20" ht="69.75" customHeight="1" x14ac:dyDescent="0.3">
      <c r="A47" s="5" t="s">
        <v>102</v>
      </c>
      <c r="B47" s="5" t="s">
        <v>103</v>
      </c>
      <c r="C47" s="39" t="s">
        <v>104</v>
      </c>
      <c r="D47" s="27"/>
      <c r="E47" s="40">
        <f t="shared" si="2"/>
        <v>1496586.7000000002</v>
      </c>
      <c r="F47" s="27"/>
      <c r="G47" s="6">
        <v>758847.14</v>
      </c>
      <c r="H47" s="40">
        <v>66957.149999999994</v>
      </c>
      <c r="I47" s="27"/>
      <c r="J47" s="40">
        <v>0</v>
      </c>
      <c r="K47" s="26"/>
      <c r="L47" s="27"/>
      <c r="M47" s="6">
        <v>670782.41</v>
      </c>
      <c r="N47" s="40">
        <v>0</v>
      </c>
      <c r="O47" s="27"/>
      <c r="P47" s="6">
        <v>0</v>
      </c>
      <c r="Q47" s="41">
        <v>42993</v>
      </c>
      <c r="R47" s="26"/>
      <c r="S47" s="27"/>
      <c r="T47" s="7" t="s">
        <v>51</v>
      </c>
    </row>
    <row r="48" spans="1:20" ht="71.25" customHeight="1" x14ac:dyDescent="0.3">
      <c r="A48" s="5" t="s">
        <v>105</v>
      </c>
      <c r="B48" s="5" t="s">
        <v>103</v>
      </c>
      <c r="C48" s="39" t="s">
        <v>106</v>
      </c>
      <c r="D48" s="27"/>
      <c r="E48" s="40">
        <f t="shared" si="2"/>
        <v>182415.93</v>
      </c>
      <c r="F48" s="27"/>
      <c r="G48" s="6">
        <v>134963.26</v>
      </c>
      <c r="H48" s="40">
        <v>11908.52</v>
      </c>
      <c r="I48" s="27"/>
      <c r="J48" s="40">
        <v>0</v>
      </c>
      <c r="K48" s="26"/>
      <c r="L48" s="27"/>
      <c r="M48" s="6">
        <v>35544.15</v>
      </c>
      <c r="N48" s="40">
        <v>0</v>
      </c>
      <c r="O48" s="27"/>
      <c r="P48" s="6">
        <v>0</v>
      </c>
      <c r="Q48" s="41">
        <v>42993</v>
      </c>
      <c r="R48" s="26"/>
      <c r="S48" s="27"/>
      <c r="T48" s="7" t="s">
        <v>51</v>
      </c>
    </row>
    <row r="49" spans="1:20" ht="69" customHeight="1" x14ac:dyDescent="0.3">
      <c r="A49" s="5" t="s">
        <v>107</v>
      </c>
      <c r="B49" s="5" t="s">
        <v>103</v>
      </c>
      <c r="C49" s="39" t="s">
        <v>108</v>
      </c>
      <c r="D49" s="27"/>
      <c r="E49" s="40">
        <f>G49+H49+J49+M49+N49+P49</f>
        <v>433853.36</v>
      </c>
      <c r="F49" s="27"/>
      <c r="G49" s="6">
        <v>350000</v>
      </c>
      <c r="H49" s="40">
        <v>30882.35</v>
      </c>
      <c r="I49" s="27"/>
      <c r="J49" s="40">
        <v>0</v>
      </c>
      <c r="K49" s="26"/>
      <c r="L49" s="27"/>
      <c r="M49" s="6">
        <v>52971.01</v>
      </c>
      <c r="N49" s="40">
        <v>0</v>
      </c>
      <c r="O49" s="27"/>
      <c r="P49" s="6">
        <v>0</v>
      </c>
      <c r="Q49" s="41">
        <v>42993</v>
      </c>
      <c r="R49" s="26"/>
      <c r="S49" s="27"/>
      <c r="T49" s="7" t="s">
        <v>39</v>
      </c>
    </row>
    <row r="50" spans="1:20" ht="69" customHeight="1" thickBot="1" x14ac:dyDescent="0.35">
      <c r="A50" s="5" t="s">
        <v>109</v>
      </c>
      <c r="B50" s="5" t="s">
        <v>103</v>
      </c>
      <c r="C50" s="39" t="s">
        <v>110</v>
      </c>
      <c r="D50" s="27"/>
      <c r="E50" s="40">
        <f t="shared" ref="E50" si="3">G50+H50+J50+M50+N50+P50</f>
        <v>964579.45</v>
      </c>
      <c r="F50" s="27"/>
      <c r="G50" s="6">
        <v>510000</v>
      </c>
      <c r="H50" s="40">
        <v>45000</v>
      </c>
      <c r="I50" s="27"/>
      <c r="J50" s="40">
        <v>0</v>
      </c>
      <c r="K50" s="26"/>
      <c r="L50" s="27"/>
      <c r="M50" s="6">
        <v>409579.45</v>
      </c>
      <c r="N50" s="40">
        <v>0</v>
      </c>
      <c r="O50" s="27"/>
      <c r="P50" s="6">
        <v>0</v>
      </c>
      <c r="Q50" s="41">
        <v>42993</v>
      </c>
      <c r="R50" s="26"/>
      <c r="S50" s="27"/>
      <c r="T50" s="7" t="s">
        <v>39</v>
      </c>
    </row>
    <row r="51" spans="1:20" x14ac:dyDescent="0.3">
      <c r="A51" s="44" t="s">
        <v>111</v>
      </c>
      <c r="B51" s="45"/>
      <c r="C51" s="45"/>
      <c r="D51" s="45"/>
      <c r="E51" s="46"/>
      <c r="F51" s="8">
        <f>SUM(E21:F50)</f>
        <v>17201149.559999995</v>
      </c>
      <c r="G51" s="8">
        <f>SUM(F21:G50)</f>
        <v>13680061.159999998</v>
      </c>
      <c r="H51" s="47">
        <f>SUM(H21:I50)</f>
        <v>1211859.7900000003</v>
      </c>
      <c r="I51" s="46"/>
      <c r="J51" s="47">
        <v>0</v>
      </c>
      <c r="K51" s="45"/>
      <c r="L51" s="46"/>
      <c r="M51" s="8">
        <f>SUM(M21:M50)</f>
        <v>2309228.6100000003</v>
      </c>
      <c r="N51" s="47">
        <v>0</v>
      </c>
      <c r="O51" s="46"/>
      <c r="P51" s="8">
        <v>0</v>
      </c>
      <c r="Q51" s="48" t="s">
        <v>0</v>
      </c>
      <c r="R51" s="45"/>
      <c r="S51" s="45"/>
      <c r="T51" s="46"/>
    </row>
    <row r="52" spans="1:20" ht="16.95" customHeight="1" x14ac:dyDescent="0.3">
      <c r="A52" s="42" t="s">
        <v>112</v>
      </c>
      <c r="B52" s="26"/>
      <c r="C52" s="26"/>
      <c r="D52" s="26"/>
      <c r="E52" s="26"/>
      <c r="F52" s="27"/>
      <c r="G52" s="43">
        <v>13727432</v>
      </c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7"/>
    </row>
    <row r="53" spans="1:20" ht="33.6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36.6" customHeight="1" x14ac:dyDescent="0.3"/>
  </sheetData>
  <mergeCells count="229">
    <mergeCell ref="A52:F52"/>
    <mergeCell ref="G52:T52"/>
    <mergeCell ref="R2:T2"/>
    <mergeCell ref="Q50:S50"/>
    <mergeCell ref="A51:E51"/>
    <mergeCell ref="H51:I51"/>
    <mergeCell ref="J51:L51"/>
    <mergeCell ref="N51:O51"/>
    <mergeCell ref="Q51:T51"/>
    <mergeCell ref="C50:D50"/>
    <mergeCell ref="E50:F50"/>
    <mergeCell ref="H50:I50"/>
    <mergeCell ref="J50:L50"/>
    <mergeCell ref="N50:O50"/>
    <mergeCell ref="Q48:S48"/>
    <mergeCell ref="C49:D49"/>
    <mergeCell ref="E49:F49"/>
    <mergeCell ref="H49:I49"/>
    <mergeCell ref="J49:L49"/>
    <mergeCell ref="N49:O49"/>
    <mergeCell ref="Q49:S49"/>
    <mergeCell ref="C48:D48"/>
    <mergeCell ref="E48:F48"/>
    <mergeCell ref="H48:I48"/>
    <mergeCell ref="J48:L48"/>
    <mergeCell ref="N48:O48"/>
    <mergeCell ref="Q46:S46"/>
    <mergeCell ref="C47:D47"/>
    <mergeCell ref="E47:F47"/>
    <mergeCell ref="H47:I47"/>
    <mergeCell ref="J47:L47"/>
    <mergeCell ref="N47:O47"/>
    <mergeCell ref="Q47:S47"/>
    <mergeCell ref="C46:D46"/>
    <mergeCell ref="E46:F46"/>
    <mergeCell ref="H46:I46"/>
    <mergeCell ref="J46:L46"/>
    <mergeCell ref="N46:O46"/>
    <mergeCell ref="Q44:S44"/>
    <mergeCell ref="C45:D45"/>
    <mergeCell ref="E45:F45"/>
    <mergeCell ref="H45:I45"/>
    <mergeCell ref="J45:L45"/>
    <mergeCell ref="N45:O45"/>
    <mergeCell ref="Q45:S45"/>
    <mergeCell ref="C44:D44"/>
    <mergeCell ref="E44:F44"/>
    <mergeCell ref="H44:I44"/>
    <mergeCell ref="J44:L44"/>
    <mergeCell ref="N44:O44"/>
    <mergeCell ref="Q42:S42"/>
    <mergeCell ref="C43:D43"/>
    <mergeCell ref="E43:F43"/>
    <mergeCell ref="H43:I43"/>
    <mergeCell ref="J43:L43"/>
    <mergeCell ref="N43:O43"/>
    <mergeCell ref="Q43:S43"/>
    <mergeCell ref="C42:D42"/>
    <mergeCell ref="E42:F42"/>
    <mergeCell ref="H42:I42"/>
    <mergeCell ref="J42:L42"/>
    <mergeCell ref="N42:O42"/>
    <mergeCell ref="Q40:S40"/>
    <mergeCell ref="C41:D41"/>
    <mergeCell ref="E41:F41"/>
    <mergeCell ref="H41:I41"/>
    <mergeCell ref="J41:L41"/>
    <mergeCell ref="N41:O41"/>
    <mergeCell ref="Q41:S41"/>
    <mergeCell ref="C40:D40"/>
    <mergeCell ref="E40:F40"/>
    <mergeCell ref="H40:I40"/>
    <mergeCell ref="J40:L40"/>
    <mergeCell ref="N40:O40"/>
    <mergeCell ref="Q38:S38"/>
    <mergeCell ref="C39:D39"/>
    <mergeCell ref="E39:F39"/>
    <mergeCell ref="H39:I39"/>
    <mergeCell ref="J39:L39"/>
    <mergeCell ref="N39:O39"/>
    <mergeCell ref="Q39:S39"/>
    <mergeCell ref="C38:D38"/>
    <mergeCell ref="E38:F38"/>
    <mergeCell ref="H38:I38"/>
    <mergeCell ref="J38:L38"/>
    <mergeCell ref="N38:O38"/>
    <mergeCell ref="Q36:S36"/>
    <mergeCell ref="C37:D37"/>
    <mergeCell ref="E37:F37"/>
    <mergeCell ref="H37:I37"/>
    <mergeCell ref="J37:L37"/>
    <mergeCell ref="N37:O37"/>
    <mergeCell ref="Q37:S37"/>
    <mergeCell ref="C36:D36"/>
    <mergeCell ref="E36:F36"/>
    <mergeCell ref="H36:I36"/>
    <mergeCell ref="J36:L36"/>
    <mergeCell ref="N36:O36"/>
    <mergeCell ref="Q34:S34"/>
    <mergeCell ref="C35:D35"/>
    <mergeCell ref="E35:F35"/>
    <mergeCell ref="H35:I35"/>
    <mergeCell ref="J35:L35"/>
    <mergeCell ref="N35:O35"/>
    <mergeCell ref="Q35:S35"/>
    <mergeCell ref="C34:D34"/>
    <mergeCell ref="E34:F34"/>
    <mergeCell ref="H34:I34"/>
    <mergeCell ref="J34:L34"/>
    <mergeCell ref="N34:O34"/>
    <mergeCell ref="Q32:S32"/>
    <mergeCell ref="C33:D33"/>
    <mergeCell ref="E33:F33"/>
    <mergeCell ref="H33:I33"/>
    <mergeCell ref="J33:L33"/>
    <mergeCell ref="N33:O33"/>
    <mergeCell ref="Q33:S33"/>
    <mergeCell ref="C32:D32"/>
    <mergeCell ref="E32:F32"/>
    <mergeCell ref="H32:I32"/>
    <mergeCell ref="J32:L32"/>
    <mergeCell ref="N32:O32"/>
    <mergeCell ref="Q30:S30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N30:O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5:T5"/>
    <mergeCell ref="A6:T6"/>
    <mergeCell ref="A7:C7"/>
    <mergeCell ref="D7:R7"/>
    <mergeCell ref="S7:T7"/>
    <mergeCell ref="A2:Q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68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2017-06-30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Karolina Narkevič</cp:lastModifiedBy>
  <cp:lastPrinted>2022-12-23T07:42:50Z</cp:lastPrinted>
  <dcterms:created xsi:type="dcterms:W3CDTF">2022-06-09T08:39:27Z</dcterms:created>
  <dcterms:modified xsi:type="dcterms:W3CDTF">2022-12-23T07:42:54Z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