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VRM nuo 2022-07-01\2022\2022-12-21 Kauno 014, 904, 511\RPT pateikti dokumentai\"/>
    </mc:Choice>
  </mc:AlternateContent>
  <xr:revisionPtr revIDLastSave="0" documentId="8_{1FD4C041-479A-474F-A59C-9BFF001B70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7-06-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  <c r="H30" i="1"/>
  <c r="G30" i="1"/>
  <c r="E29" i="1"/>
  <c r="E26" i="1"/>
  <c r="E27" i="1"/>
  <c r="E28" i="1"/>
  <c r="E22" i="1"/>
  <c r="E23" i="1"/>
  <c r="E24" i="1"/>
  <c r="E25" i="1"/>
  <c r="E21" i="1"/>
  <c r="F30" i="1" l="1"/>
</calcChain>
</file>

<file path=xl/sharedStrings.xml><?xml version="1.0" encoding="utf-8"?>
<sst xmlns="http://schemas.openxmlformats.org/spreadsheetml/2006/main" count="90" uniqueCount="67">
  <si>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</si>
  <si>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</si>
  <si>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</si>
  <si>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07.1.1-CPVA-R-904 Didžiųjų miestų kompleksinė plėtra</t>
  </si>
  <si>
    <t>(2014–2020 m. ES fondų investicijų veiksmų programos įgyvendinimo priemonės kodas ir pavadinimas)</t>
  </si>
  <si>
    <t>2017-06-01</t>
  </si>
  <si>
    <t>Nr.</t>
  </si>
  <si>
    <t>07.1.1-CPVA-R-904-21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</si>
  <si>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</si>
  <si>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</si>
  <si>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</si>
  <si>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</si>
  <si>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</si>
  <si>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</si>
  <si>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</si>
  <si>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</si>
  <si>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</si>
  <si>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</si>
  <si>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</si>
  <si>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</si>
  <si>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</si>
  <si>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</si>
  <si>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</si>
  <si>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</si>
  <si>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</si>
  <si>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</si>
  <si>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</si>
  <si>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</si>
  <si>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</si>
  <si>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</si>
  <si>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</si>
  <si>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</si>
  <si>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</si>
  <si>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</si>
  <si>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</si>
  <si>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</si>
  <si>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</si>
  <si>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Kauno miesto savivaldybės administracija</t>
  </si>
  <si>
    <t>Marvelės upelio slėnio sutvarkymas, panaudojant teritorijos gamtinio karkaso ypatumus, siekiant netradicinių erdvių pritaikymo kultūros ir kt reikmėms</t>
  </si>
  <si>
    <t>PFSA 24.1 ir 24.2.1 reikalavimai įvykdyti. Pareiškėjas iki projekto paraiškos pateikimo termino įsipareigoja užtikrinti projekto parengtumą pagal PFSA 24.2.3, 24.2.4 papunkčius.</t>
  </si>
  <si>
    <t>2.</t>
  </si>
  <si>
    <t>Kompleksiškas Kauko laiptų prie Aukštaičių gatvės zonos sutvarkymas</t>
  </si>
  <si>
    <t>3.</t>
  </si>
  <si>
    <t>Apžvalgos aikštelės Aleksote rekonstravimas</t>
  </si>
  <si>
    <t>PFSA 24.1, 24.2.2 ir 24.2.3 reikalavimai įvykdyti. Pareiškėjas iki projekto paraiškos pateikimo termino įsipareigoja užtikrinti projekto parengtumą pagal PFSA 24.2.1, 24.2.4 papunkčius.</t>
  </si>
  <si>
    <t>4.</t>
  </si>
  <si>
    <t>Teritorijos prie daugiafunkcio S.Dariaus ir S.Girėno sveikatinimo, kultūros ir užimtumo centro, Sporto halės, Sporto g. ir jos prieigų sutvarkymas</t>
  </si>
  <si>
    <t>PFSA 24.1, 24.2.1, 24.2.2 ir 24.2.3 reikalavimai įvykdyti. Pareiškėjas iki projekto paraiškos pateikimo termino įsipareigoja užtikrinti projekto parengtumą pagal PFSA 24.2.4 papunkčius.</t>
  </si>
  <si>
    <t>5.</t>
  </si>
  <si>
    <t>Kompleksiškas Ąžuolyno parke esančios infrastruktūros sutvarkymas, pritaikant ją visuomenės poreikiams</t>
  </si>
  <si>
    <t>PFSA 24.1, 24.2.2 reikalavimai įvykdyti. Pareiškėjas iki projekto paraiškos pateikimo termino įsipareigoja užtikrinti projekto parengtumą pagal PFSA 24.2.1, 24.2.3 ir 24.2.4 papunkčius.</t>
  </si>
  <si>
    <t>6.</t>
  </si>
  <si>
    <t>Kauno sporto halės išvystymas į daugiafunkcį centrą visuomenės poreikiams</t>
  </si>
  <si>
    <t>PFSA 24.1. 24.2.1 ir 24.2.2 reikalavimai įvykdyti. Pareiškėjas iki projekto paraiškos pateikimo termino įsipareigoja užtikrinti projekto parengtumą pagal PFSA 24.2.3 ir 24.2.4 papunkčius.</t>
  </si>
  <si>
    <t>7.</t>
  </si>
  <si>
    <t>Buvusios Aviacijos gamyklos teritorijos konversija</t>
  </si>
  <si>
    <t>PFSA 24.1 ir 24.2.1 reikalavimai įvykdyti. Pareiškėjas iki projekto paraiškos pateikimo termino įsipareigoja užtikrinti projekto parengtumą pagal PFSA 24.2.3 ir 24.2.4 papunkčius.</t>
  </si>
  <si>
    <t>8.</t>
  </si>
  <si>
    <t>Nemuno salos išvystymas į multifunkcinį sveikatinimo ir kultūros kompleksą pritaikant jį visuomenės poreikiams</t>
  </si>
  <si>
    <t>PFSA 24.1, 24.2.1 ir 24.2.2 reikalavimai įvykdyti. Pareiškėjas iki projekto paraiškos pateikimo termino įsipareigoja užtikrinti projekto parengtumą pagal PFSA 24.2.3 ir 24.2.4 papunkčius.</t>
  </si>
  <si>
    <t>9.</t>
  </si>
  <si>
    <t>Buvusios Aviacijos gamyklos angaro konversija</t>
  </si>
  <si>
    <t>PFSA 24.1 ir 24.2.1 reikalavimai įvykdyti. Pareiškėjas iki projekto paraiškos pateikimo termino įsipareigoja užtikrinti projekto parengtumą pagal PFSA 24.2.3, 24.2.4 ir 24.2.5 papunkčius.</t>
  </si>
  <si>
    <t>IŠ VISO:</t>
  </si>
  <si>
    <t>Regionui numatytas ES struktūrinių fondų lėšų limitas:</t>
  </si>
  <si>
    <t>IŠ ES STRUKTŪRINIŲ FONDŲ LĖŠŲ SIŪLOMŲ BENDRAI FINANSUOTI KAUNO REGIONO PROJEKTŲ SĄRAŠAS</t>
  </si>
  <si>
    <t xml:space="preserve">PATVIRTINTA
Kauno regiono plėtros tarybos
2017 m. birželio 1 d. sprendimu Nr. 51/2S-46
(Kauno regiono plėtros tarybos 
2023 m. vasario 7 d. sprendimo Nr. 6KS-4 redakcija)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</si>
</sst>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0">
    <xf numFmtId="0" fontId="1" fillId="0" borderId="0" xfId="0" applyFont="1"/>
    <xf numFmtId="0" fontId="4" fillId="0" borderId="0" xfId="0" applyFont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10" fillId="0" borderId="2" xfId="1" applyFont="1" applyBorder="1" applyAlignment="1">
      <alignment horizontal="right" vertical="top" wrapText="1" readingOrder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0" xfId="0" applyFont="1"/>
    <xf numFmtId="0" fontId="4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vertical="top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3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5" fillId="0" borderId="0" xfId="1" applyFont="1" applyAlignment="1">
      <alignment vertical="top" wrapText="1" readingOrder="1"/>
    </xf>
    <xf numFmtId="0" fontId="13" fillId="0" borderId="0" xfId="0" applyFont="1"/>
    <xf numFmtId="0" fontId="7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showGridLines="0" tabSelected="1" zoomScale="70" zoomScaleNormal="70" workbookViewId="0">
      <selection activeCell="A6" sqref="A6:T6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8" customHeight="1" x14ac:dyDescent="0.25">
      <c r="T1" s="9"/>
    </row>
    <row r="2" spans="1:20" ht="62.25" customHeight="1" x14ac:dyDescent="0.25">
      <c r="A2" s="45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47" t="s">
        <v>66</v>
      </c>
      <c r="S2" s="48"/>
      <c r="T2" s="48"/>
    </row>
    <row r="3" spans="1:20" ht="17.100000000000001" customHeight="1" x14ac:dyDescent="0.25">
      <c r="A3" s="45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47" t="s">
        <v>0</v>
      </c>
      <c r="S3" s="32"/>
      <c r="T3" s="32"/>
    </row>
    <row r="4" spans="1:20" ht="17.100000000000001" customHeight="1" x14ac:dyDescent="0.25">
      <c r="A4" s="38" t="s">
        <v>0</v>
      </c>
      <c r="B4" s="32"/>
      <c r="C4" s="32"/>
      <c r="D4" s="49" t="s">
        <v>1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8" t="s">
        <v>0</v>
      </c>
      <c r="T4" s="32"/>
    </row>
    <row r="5" spans="1:20" ht="17.100000000000001" customHeight="1" x14ac:dyDescent="0.25">
      <c r="A5" s="34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7.100000000000001" customHeight="1" x14ac:dyDescent="0.25">
      <c r="A6" s="45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7.100000000000001" customHeight="1" x14ac:dyDescent="0.25">
      <c r="A7" s="38" t="s">
        <v>0</v>
      </c>
      <c r="B7" s="32"/>
      <c r="C7" s="32"/>
      <c r="D7" s="46" t="s">
        <v>3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8" t="s">
        <v>0</v>
      </c>
      <c r="T7" s="32"/>
    </row>
    <row r="8" spans="1:20" ht="17.100000000000001" customHeight="1" x14ac:dyDescent="0.25">
      <c r="A8" s="34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" customHeight="1" x14ac:dyDescent="0.25">
      <c r="A9" s="35" t="s">
        <v>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5" customHeight="1" x14ac:dyDescent="0.25">
      <c r="A10" s="36" t="s">
        <v>65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7.100000000000001" customHeight="1" x14ac:dyDescent="0.25">
      <c r="A11" s="37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x14ac:dyDescent="0.25">
      <c r="A12" s="38" t="s">
        <v>0</v>
      </c>
      <c r="B12" s="32"/>
      <c r="C12" s="32"/>
      <c r="D12" s="32"/>
      <c r="E12" s="32"/>
      <c r="F12" s="32"/>
      <c r="G12" s="32"/>
      <c r="H12" s="32"/>
      <c r="I12" s="39" t="s">
        <v>5</v>
      </c>
      <c r="J12" s="33"/>
      <c r="K12" s="2" t="s">
        <v>6</v>
      </c>
      <c r="L12" s="39" t="s">
        <v>7</v>
      </c>
      <c r="M12" s="33"/>
      <c r="N12" s="33"/>
      <c r="O12" s="38" t="s">
        <v>0</v>
      </c>
      <c r="P12" s="32"/>
      <c r="Q12" s="32"/>
      <c r="R12" s="32"/>
      <c r="S12" s="32"/>
      <c r="T12" s="32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3" t="s">
        <v>8</v>
      </c>
      <c r="B15" s="23" t="s">
        <v>9</v>
      </c>
      <c r="C15" s="23" t="s">
        <v>10</v>
      </c>
      <c r="D15" s="26"/>
      <c r="E15" s="23" t="s">
        <v>11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23" t="s">
        <v>12</v>
      </c>
      <c r="R15" s="31"/>
      <c r="S15" s="26"/>
      <c r="T15" s="23" t="s">
        <v>13</v>
      </c>
    </row>
    <row r="16" spans="1:20" ht="20.45" customHeight="1" x14ac:dyDescent="0.25">
      <c r="A16" s="24"/>
      <c r="B16" s="24"/>
      <c r="C16" s="27"/>
      <c r="D16" s="28"/>
      <c r="E16" s="23" t="s">
        <v>14</v>
      </c>
      <c r="F16" s="26"/>
      <c r="G16" s="23" t="s">
        <v>15</v>
      </c>
      <c r="H16" s="11"/>
      <c r="I16" s="12"/>
      <c r="J16" s="40" t="s">
        <v>16</v>
      </c>
      <c r="K16" s="32"/>
      <c r="L16" s="32"/>
      <c r="M16" s="32"/>
      <c r="N16" s="32"/>
      <c r="O16" s="32"/>
      <c r="P16" s="32"/>
      <c r="Q16" s="27"/>
      <c r="R16" s="32"/>
      <c r="S16" s="28"/>
      <c r="T16" s="24"/>
    </row>
    <row r="17" spans="1:20" ht="16.350000000000001" customHeight="1" x14ac:dyDescent="0.25">
      <c r="A17" s="24"/>
      <c r="B17" s="24"/>
      <c r="C17" s="27"/>
      <c r="D17" s="28"/>
      <c r="E17" s="27"/>
      <c r="F17" s="28"/>
      <c r="G17" s="23" t="s">
        <v>17</v>
      </c>
      <c r="H17" s="41" t="s">
        <v>0</v>
      </c>
      <c r="I17" s="11"/>
      <c r="J17" s="42" t="s">
        <v>18</v>
      </c>
      <c r="K17" s="43"/>
      <c r="L17" s="43"/>
      <c r="M17" s="43"/>
      <c r="N17" s="43"/>
      <c r="O17" s="43"/>
      <c r="P17" s="44"/>
      <c r="Q17" s="27"/>
      <c r="R17" s="32"/>
      <c r="S17" s="28"/>
      <c r="T17" s="24"/>
    </row>
    <row r="18" spans="1:20" ht="17.100000000000001" customHeight="1" x14ac:dyDescent="0.25">
      <c r="A18" s="24"/>
      <c r="B18" s="24"/>
      <c r="C18" s="27"/>
      <c r="D18" s="28"/>
      <c r="E18" s="27"/>
      <c r="F18" s="28"/>
      <c r="G18" s="24"/>
      <c r="H18" s="23" t="s">
        <v>19</v>
      </c>
      <c r="I18" s="26"/>
      <c r="J18" s="23" t="s">
        <v>20</v>
      </c>
      <c r="K18" s="11"/>
      <c r="L18" s="11"/>
      <c r="M18" s="11"/>
      <c r="N18" s="11"/>
      <c r="O18" s="11"/>
      <c r="P18" s="12"/>
      <c r="Q18" s="27"/>
      <c r="R18" s="32"/>
      <c r="S18" s="28"/>
      <c r="T18" s="24"/>
    </row>
    <row r="19" spans="1:20" ht="50.1" customHeight="1" x14ac:dyDescent="0.25">
      <c r="A19" s="25"/>
      <c r="B19" s="25"/>
      <c r="C19" s="29"/>
      <c r="D19" s="30"/>
      <c r="E19" s="29"/>
      <c r="F19" s="30"/>
      <c r="G19" s="25"/>
      <c r="H19" s="29"/>
      <c r="I19" s="30"/>
      <c r="J19" s="23" t="s">
        <v>19</v>
      </c>
      <c r="K19" s="11"/>
      <c r="L19" s="12"/>
      <c r="M19" s="3" t="s">
        <v>21</v>
      </c>
      <c r="N19" s="23" t="s">
        <v>22</v>
      </c>
      <c r="O19" s="12"/>
      <c r="P19" s="3" t="s">
        <v>23</v>
      </c>
      <c r="Q19" s="29"/>
      <c r="R19" s="33"/>
      <c r="S19" s="30"/>
      <c r="T19" s="25"/>
    </row>
    <row r="20" spans="1:20" x14ac:dyDescent="0.25">
      <c r="A20" s="4" t="s">
        <v>24</v>
      </c>
      <c r="B20" s="4" t="s">
        <v>25</v>
      </c>
      <c r="C20" s="22" t="s">
        <v>26</v>
      </c>
      <c r="D20" s="12"/>
      <c r="E20" s="22" t="s">
        <v>27</v>
      </c>
      <c r="F20" s="12"/>
      <c r="G20" s="4" t="s">
        <v>28</v>
      </c>
      <c r="H20" s="22" t="s">
        <v>29</v>
      </c>
      <c r="I20" s="12"/>
      <c r="J20" s="22" t="s">
        <v>30</v>
      </c>
      <c r="K20" s="11"/>
      <c r="L20" s="12"/>
      <c r="M20" s="4" t="s">
        <v>31</v>
      </c>
      <c r="N20" s="22" t="s">
        <v>32</v>
      </c>
      <c r="O20" s="12"/>
      <c r="P20" s="4" t="s">
        <v>33</v>
      </c>
      <c r="Q20" s="22" t="s">
        <v>34</v>
      </c>
      <c r="R20" s="11"/>
      <c r="S20" s="12"/>
      <c r="T20" s="4" t="s">
        <v>35</v>
      </c>
    </row>
    <row r="21" spans="1:20" ht="80.25" customHeight="1" x14ac:dyDescent="0.25">
      <c r="A21" s="5" t="s">
        <v>36</v>
      </c>
      <c r="B21" s="5" t="s">
        <v>37</v>
      </c>
      <c r="C21" s="20" t="s">
        <v>38</v>
      </c>
      <c r="D21" s="12"/>
      <c r="E21" s="21">
        <f>G21+H21+J21+M21+N21+P21</f>
        <v>226207.15999999997</v>
      </c>
      <c r="F21" s="12"/>
      <c r="G21" s="6">
        <v>192276.08</v>
      </c>
      <c r="H21" s="21">
        <v>16965.53</v>
      </c>
      <c r="I21" s="12"/>
      <c r="J21" s="21">
        <v>0</v>
      </c>
      <c r="K21" s="11"/>
      <c r="L21" s="12"/>
      <c r="M21" s="6">
        <v>16965.55</v>
      </c>
      <c r="N21" s="21">
        <v>0</v>
      </c>
      <c r="O21" s="12"/>
      <c r="P21" s="6">
        <v>0</v>
      </c>
      <c r="Q21" s="19">
        <v>42947</v>
      </c>
      <c r="R21" s="11"/>
      <c r="S21" s="12"/>
      <c r="T21" s="7" t="s">
        <v>39</v>
      </c>
    </row>
    <row r="22" spans="1:20" ht="36.75" customHeight="1" x14ac:dyDescent="0.25">
      <c r="A22" s="5" t="s">
        <v>40</v>
      </c>
      <c r="B22" s="5" t="s">
        <v>37</v>
      </c>
      <c r="C22" s="20" t="s">
        <v>41</v>
      </c>
      <c r="D22" s="12"/>
      <c r="E22" s="21">
        <f t="shared" ref="E22:E25" si="0">G22+H22+J22+M22+N22+P22</f>
        <v>1400717.1800000002</v>
      </c>
      <c r="F22" s="12"/>
      <c r="G22" s="6">
        <v>1190609.25</v>
      </c>
      <c r="H22" s="21">
        <v>105053.81</v>
      </c>
      <c r="I22" s="12"/>
      <c r="J22" s="21">
        <v>0</v>
      </c>
      <c r="K22" s="11"/>
      <c r="L22" s="12"/>
      <c r="M22" s="6">
        <v>105054.12</v>
      </c>
      <c r="N22" s="21">
        <v>0</v>
      </c>
      <c r="O22" s="12"/>
      <c r="P22" s="6">
        <v>0</v>
      </c>
      <c r="Q22" s="19">
        <v>43023</v>
      </c>
      <c r="R22" s="11"/>
      <c r="S22" s="12"/>
      <c r="T22" s="7" t="s">
        <v>0</v>
      </c>
    </row>
    <row r="23" spans="1:20" ht="79.5" customHeight="1" x14ac:dyDescent="0.25">
      <c r="A23" s="5" t="s">
        <v>42</v>
      </c>
      <c r="B23" s="5" t="s">
        <v>37</v>
      </c>
      <c r="C23" s="20" t="s">
        <v>43</v>
      </c>
      <c r="D23" s="12"/>
      <c r="E23" s="21">
        <f t="shared" si="0"/>
        <v>1011471.95</v>
      </c>
      <c r="F23" s="12"/>
      <c r="G23" s="6">
        <v>851000.29</v>
      </c>
      <c r="H23" s="21">
        <v>50058.85</v>
      </c>
      <c r="I23" s="12"/>
      <c r="J23" s="21">
        <v>0</v>
      </c>
      <c r="K23" s="11"/>
      <c r="L23" s="12"/>
      <c r="M23" s="6">
        <v>110412.81</v>
      </c>
      <c r="N23" s="21">
        <v>0</v>
      </c>
      <c r="O23" s="12"/>
      <c r="P23" s="6">
        <v>0</v>
      </c>
      <c r="Q23" s="19">
        <v>43008</v>
      </c>
      <c r="R23" s="11"/>
      <c r="S23" s="12"/>
      <c r="T23" s="7" t="s">
        <v>44</v>
      </c>
    </row>
    <row r="24" spans="1:20" ht="81" customHeight="1" x14ac:dyDescent="0.25">
      <c r="A24" s="5" t="s">
        <v>45</v>
      </c>
      <c r="B24" s="5" t="s">
        <v>37</v>
      </c>
      <c r="C24" s="20" t="s">
        <v>46</v>
      </c>
      <c r="D24" s="12"/>
      <c r="E24" s="21">
        <f t="shared" si="0"/>
        <v>6142704.5099999998</v>
      </c>
      <c r="F24" s="12"/>
      <c r="G24" s="6">
        <v>5063508.57</v>
      </c>
      <c r="H24" s="21">
        <v>446780.17</v>
      </c>
      <c r="I24" s="12"/>
      <c r="J24" s="21">
        <v>0</v>
      </c>
      <c r="K24" s="11"/>
      <c r="L24" s="12"/>
      <c r="M24" s="6">
        <v>632415.77</v>
      </c>
      <c r="N24" s="21">
        <v>0</v>
      </c>
      <c r="O24" s="12"/>
      <c r="P24" s="6">
        <v>0</v>
      </c>
      <c r="Q24" s="19">
        <v>43464</v>
      </c>
      <c r="R24" s="11"/>
      <c r="S24" s="12"/>
      <c r="T24" s="7" t="s">
        <v>47</v>
      </c>
    </row>
    <row r="25" spans="1:20" ht="82.5" customHeight="1" x14ac:dyDescent="0.25">
      <c r="A25" s="5" t="s">
        <v>48</v>
      </c>
      <c r="B25" s="5" t="s">
        <v>37</v>
      </c>
      <c r="C25" s="20" t="s">
        <v>49</v>
      </c>
      <c r="D25" s="12"/>
      <c r="E25" s="21">
        <f t="shared" si="0"/>
        <v>5605410.3100000005</v>
      </c>
      <c r="F25" s="12"/>
      <c r="G25" s="6">
        <v>4593190.01</v>
      </c>
      <c r="H25" s="21">
        <v>405281.48</v>
      </c>
      <c r="I25" s="12"/>
      <c r="J25" s="21">
        <v>0</v>
      </c>
      <c r="K25" s="11"/>
      <c r="L25" s="12"/>
      <c r="M25" s="6">
        <v>606938.81999999995</v>
      </c>
      <c r="N25" s="21">
        <v>0</v>
      </c>
      <c r="O25" s="12"/>
      <c r="P25" s="6">
        <v>0</v>
      </c>
      <c r="Q25" s="19">
        <v>43769</v>
      </c>
      <c r="R25" s="11"/>
      <c r="S25" s="12"/>
      <c r="T25" s="7" t="s">
        <v>50</v>
      </c>
    </row>
    <row r="26" spans="1:20" ht="81.75" customHeight="1" x14ac:dyDescent="0.25">
      <c r="A26" s="5" t="s">
        <v>51</v>
      </c>
      <c r="B26" s="5" t="s">
        <v>37</v>
      </c>
      <c r="C26" s="20" t="s">
        <v>52</v>
      </c>
      <c r="D26" s="12"/>
      <c r="E26" s="21">
        <f>G26+H26+J26+M26+N26+P26</f>
        <v>8545544.0600000005</v>
      </c>
      <c r="F26" s="12"/>
      <c r="G26" s="6">
        <v>7263712.0700000003</v>
      </c>
      <c r="H26" s="21">
        <v>640915.78</v>
      </c>
      <c r="I26" s="12"/>
      <c r="J26" s="21">
        <v>0</v>
      </c>
      <c r="K26" s="11"/>
      <c r="L26" s="12"/>
      <c r="M26" s="6">
        <v>640916.21</v>
      </c>
      <c r="N26" s="21">
        <v>0</v>
      </c>
      <c r="O26" s="12"/>
      <c r="P26" s="6">
        <v>0</v>
      </c>
      <c r="Q26" s="19">
        <v>43507</v>
      </c>
      <c r="R26" s="11"/>
      <c r="S26" s="12"/>
      <c r="T26" s="7" t="s">
        <v>53</v>
      </c>
    </row>
    <row r="27" spans="1:20" ht="80.25" customHeight="1" x14ac:dyDescent="0.25">
      <c r="A27" s="5" t="s">
        <v>54</v>
      </c>
      <c r="B27" s="5" t="s">
        <v>37</v>
      </c>
      <c r="C27" s="20" t="s">
        <v>55</v>
      </c>
      <c r="D27" s="12"/>
      <c r="E27" s="21">
        <f t="shared" ref="E27:E28" si="1">G27+H27+J27+M27+N27+P27</f>
        <v>5282785.2100000009</v>
      </c>
      <c r="F27" s="12"/>
      <c r="G27" s="6">
        <v>4490367.41</v>
      </c>
      <c r="H27" s="21">
        <v>396208.9</v>
      </c>
      <c r="I27" s="12"/>
      <c r="J27" s="21">
        <v>0</v>
      </c>
      <c r="K27" s="11"/>
      <c r="L27" s="12"/>
      <c r="M27" s="6">
        <v>396208.9</v>
      </c>
      <c r="N27" s="21">
        <v>0</v>
      </c>
      <c r="O27" s="12"/>
      <c r="P27" s="6">
        <v>0</v>
      </c>
      <c r="Q27" s="19">
        <v>43465</v>
      </c>
      <c r="R27" s="11"/>
      <c r="S27" s="12"/>
      <c r="T27" s="7" t="s">
        <v>56</v>
      </c>
    </row>
    <row r="28" spans="1:20" ht="79.5" customHeight="1" x14ac:dyDescent="0.25">
      <c r="A28" s="5" t="s">
        <v>57</v>
      </c>
      <c r="B28" s="5" t="s">
        <v>37</v>
      </c>
      <c r="C28" s="20" t="s">
        <v>58</v>
      </c>
      <c r="D28" s="12"/>
      <c r="E28" s="21">
        <f t="shared" si="1"/>
        <v>4639545.08</v>
      </c>
      <c r="F28" s="12"/>
      <c r="G28" s="6">
        <v>3943613.32</v>
      </c>
      <c r="H28" s="21">
        <v>347965.88</v>
      </c>
      <c r="I28" s="12"/>
      <c r="J28" s="21">
        <v>0</v>
      </c>
      <c r="K28" s="11"/>
      <c r="L28" s="12"/>
      <c r="M28" s="6">
        <v>347965.88</v>
      </c>
      <c r="N28" s="21">
        <v>0</v>
      </c>
      <c r="O28" s="12"/>
      <c r="P28" s="6">
        <v>0</v>
      </c>
      <c r="Q28" s="19">
        <v>43464</v>
      </c>
      <c r="R28" s="11"/>
      <c r="S28" s="12"/>
      <c r="T28" s="7" t="s">
        <v>59</v>
      </c>
    </row>
    <row r="29" spans="1:20" ht="81.75" customHeight="1" x14ac:dyDescent="0.25">
      <c r="A29" s="5" t="s">
        <v>60</v>
      </c>
      <c r="B29" s="5" t="s">
        <v>37</v>
      </c>
      <c r="C29" s="20" t="s">
        <v>61</v>
      </c>
      <c r="D29" s="12"/>
      <c r="E29" s="21">
        <f>G29+H29+J29+M29+N29+P29</f>
        <v>12104393.309999999</v>
      </c>
      <c r="F29" s="12"/>
      <c r="G29" s="6">
        <v>5100000</v>
      </c>
      <c r="H29" s="21">
        <v>450000</v>
      </c>
      <c r="I29" s="12"/>
      <c r="J29" s="21">
        <v>0</v>
      </c>
      <c r="K29" s="11"/>
      <c r="L29" s="12"/>
      <c r="M29" s="6">
        <v>6554393.3099999996</v>
      </c>
      <c r="N29" s="21">
        <v>0</v>
      </c>
      <c r="O29" s="12"/>
      <c r="P29" s="6">
        <v>0</v>
      </c>
      <c r="Q29" s="19">
        <v>44075</v>
      </c>
      <c r="R29" s="11"/>
      <c r="S29" s="12"/>
      <c r="T29" s="7" t="s">
        <v>62</v>
      </c>
    </row>
    <row r="30" spans="1:20" x14ac:dyDescent="0.25">
      <c r="A30" s="14" t="s">
        <v>63</v>
      </c>
      <c r="B30" s="15"/>
      <c r="C30" s="15"/>
      <c r="D30" s="15"/>
      <c r="E30" s="16"/>
      <c r="F30" s="8">
        <f>SUM(E21:F29)</f>
        <v>44958778.769999996</v>
      </c>
      <c r="G30" s="8">
        <f>SUM(G21:G29)</f>
        <v>32688277</v>
      </c>
      <c r="H30" s="17">
        <f>SUM(H21:I29)</f>
        <v>2859230.4</v>
      </c>
      <c r="I30" s="16"/>
      <c r="J30" s="17">
        <v>0</v>
      </c>
      <c r="K30" s="15"/>
      <c r="L30" s="16"/>
      <c r="M30" s="8">
        <f>SUM(M21:M29)</f>
        <v>9411271.3699999992</v>
      </c>
      <c r="N30" s="17">
        <v>0</v>
      </c>
      <c r="O30" s="16"/>
      <c r="P30" s="8">
        <v>0</v>
      </c>
      <c r="Q30" s="18" t="s">
        <v>0</v>
      </c>
      <c r="R30" s="15"/>
      <c r="S30" s="15"/>
      <c r="T30" s="16"/>
    </row>
    <row r="31" spans="1:20" ht="16.899999999999999" customHeight="1" x14ac:dyDescent="0.25">
      <c r="A31" s="10" t="s">
        <v>64</v>
      </c>
      <c r="B31" s="11"/>
      <c r="C31" s="11"/>
      <c r="D31" s="11"/>
      <c r="E31" s="11"/>
      <c r="F31" s="12"/>
      <c r="G31" s="13">
        <v>32688277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2"/>
    </row>
    <row r="32" spans="1:20" ht="33.6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ht="0" hidden="1" customHeight="1" x14ac:dyDescent="0.25"/>
    <row r="34" ht="36.6" customHeight="1" x14ac:dyDescent="0.25"/>
  </sheetData>
  <mergeCells count="103"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A31:F31"/>
    <mergeCell ref="G31:T31"/>
    <mergeCell ref="A30:E30"/>
    <mergeCell ref="H30:I30"/>
    <mergeCell ref="J30:L30"/>
    <mergeCell ref="N30:O30"/>
    <mergeCell ref="Q30:T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6" ma:contentTypeDescription="Create a new document." ma:contentTypeScope="" ma:versionID="d6fcdbd3564b9c125d594dab7162700d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33f503f072eb37d26517316b29a5ad0b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9AEEFB-BBC5-4822-882E-1E38CEDBC9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3ACC78-CDC8-47CE-9A02-F0D12E713520}">
  <ds:schemaRefs>
    <ds:schemaRef ds:uri="http://schemas.microsoft.com/office/2006/metadata/properties"/>
    <ds:schemaRef ds:uri="http://schemas.microsoft.com/office/infopath/2007/PartnerControls"/>
    <ds:schemaRef ds:uri="8c2b0bd0-d90f-479d-80ec-e7bd01e25c7f"/>
    <ds:schemaRef ds:uri="f74d65a0-5b29-4eac-b110-4dec9eb5e7db"/>
  </ds:schemaRefs>
</ds:datastoreItem>
</file>

<file path=customXml/itemProps3.xml><?xml version="1.0" encoding="utf-8"?>
<ds:datastoreItem xmlns:ds="http://schemas.openxmlformats.org/officeDocument/2006/customXml" ds:itemID="{7C7CB5B0-36CC-4CB1-81D0-1715E6C4B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2017-06-01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dcterms:created xsi:type="dcterms:W3CDTF">2022-12-13T10:21:17Z</dcterms:created>
  <dcterms:modified xsi:type="dcterms:W3CDTF">2023-02-09T13:11:17Z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</Properties>
</file>