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1-23 Kauno 609\RPT pateikti dokumentai\"/>
    </mc:Choice>
  </mc:AlternateContent>
  <xr:revisionPtr revIDLastSave="0" documentId="8_{0532113C-97FD-41F0-9BFD-F9509E870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7-09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P64" i="1"/>
  <c r="N64" i="1"/>
  <c r="H64" i="1"/>
  <c r="G64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22" i="1"/>
  <c r="E23" i="1"/>
  <c r="E24" i="1"/>
  <c r="E25" i="1"/>
  <c r="E26" i="1"/>
  <c r="E27" i="1"/>
  <c r="E28" i="1"/>
  <c r="E29" i="1"/>
  <c r="E21" i="1"/>
  <c r="F64" i="1" l="1"/>
</calcChain>
</file>

<file path=xl/sharedStrings.xml><?xml version="1.0" encoding="utf-8"?>
<sst xmlns="http://schemas.openxmlformats.org/spreadsheetml/2006/main" count="226" uniqueCount="169">
  <si>
    <t/>
  </si>
  <si>
    <t>PATVIRTINTA
Kauno regiono plėtros tarybos 
2018 m. liepos 9 d. sprendimu Nr. 51/2S-46  
(Kauno regiono plėtros tarybos 
2023 m. vasario 7 d. sprendimo Nr. 6KS-5 redakcija)</t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</si>
  <si>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</si>
  <si>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</si>
  <si>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</si>
  <si>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</si>
  <si>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</si>
  <si>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2018-07-09</t>
  </si>
  <si>
    <t>Nr.</t>
  </si>
  <si>
    <t>08.1.3-CPVA-R-609-21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</si>
  <si>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</si>
  <si>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</si>
  <si>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</si>
  <si>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</si>
  <si>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</si>
  <si>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</si>
  <si>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</si>
  <si>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</si>
  <si>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</si>
  <si>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</si>
  <si>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</si>
  <si>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</si>
  <si>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</si>
  <si>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</si>
  <si>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</si>
  <si>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</si>
  <si>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</si>
  <si>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</si>
  <si>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</si>
  <si>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</si>
  <si>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</si>
  <si>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</si>
  <si>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</si>
  <si>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</si>
  <si>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</si>
  <si>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</si>
  <si>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</si>
  <si>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</si>
  <si>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</si>
  <si>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</si>
  <si>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VšĮ Birštono pirminės asmens sveikatos priežiūros centro veiklos efektyvumo didinimas</t>
  </si>
  <si>
    <t>Projektas turi atitikti aprašo 29 p. nurodytas parengtumo sąlygas.</t>
  </si>
  <si>
    <t>2.</t>
  </si>
  <si>
    <t>D. Vaikšnienės šeimos klinika</t>
  </si>
  <si>
    <t>Pirminės asmens sveikatos priežiūros veiklos efektyvumo didinimas D. Vaikšnienės šeimos klinikoje</t>
  </si>
  <si>
    <t>3.</t>
  </si>
  <si>
    <t>IĮ Jūsų šeimos klinika</t>
  </si>
  <si>
    <t>IĮ Jūsų šeimos klinikos teikiamų paslaugų efektyvumo didinimas</t>
  </si>
  <si>
    <t>4.</t>
  </si>
  <si>
    <t>Jonavos rajono savivaldybės administracija</t>
  </si>
  <si>
    <t>Jonavos rajono gyventojų ligų profilaktikos, prevencijos ir ankstyvosios diagnostikos paslaugų kokybės ir prieinamumo gerinimas</t>
  </si>
  <si>
    <t>5.</t>
  </si>
  <si>
    <t>Lietuvos sveikatos mokslų universiteto ligoninė Kauno klinikos</t>
  </si>
  <si>
    <t>Pirminės asmens sveikatos priežiūros veiklos efektyvumo didinimas Kauno klinikose</t>
  </si>
  <si>
    <t>6.</t>
  </si>
  <si>
    <t>Prienų rajono savivaldybės administracija</t>
  </si>
  <si>
    <t>Prienų rajono asmens sveikatos priežiūros įstaigų teikiamų paslaugų prieinamumo ir  kokybės gerinimas</t>
  </si>
  <si>
    <t>7.</t>
  </si>
  <si>
    <t>UAB ,,Analizė“ fil. Pilėnų sveikatos priežiūros centras</t>
  </si>
  <si>
    <t>UAB „Analizė“ fil. Pilėnų sveikatos priežiūros centro veiklos efektyvumo didinimas</t>
  </si>
  <si>
    <t>8.</t>
  </si>
  <si>
    <t>UAB ,,Sveikatos ratas“</t>
  </si>
  <si>
    <t>UAB ,,Sveikatos ratas“ pirminės ambulatorinės asmens sveikatos priežiūros veiklos efektyvumo gerinimas</t>
  </si>
  <si>
    <t>9.</t>
  </si>
  <si>
    <t>UAB „Ars medica“</t>
  </si>
  <si>
    <t>Pirminės asmens sveikatos priežiūros veiklos efektyvumo didinimas UAB „Ars medica“ aptarnaujamoje teritorijoje Kaune</t>
  </si>
  <si>
    <t>10.</t>
  </si>
  <si>
    <t>UAB „Ave vita“ klinika</t>
  </si>
  <si>
    <t>UAB „Ave vita“ klinika teikiamų pirminės asmens sveikatos priežiūros paslaugų efektyvumo didinimas</t>
  </si>
  <si>
    <t>11.</t>
  </si>
  <si>
    <t>UAB „Bendrosios medicinos praktika“</t>
  </si>
  <si>
    <t>Uždarosios akcinės bendrovės „Bendrosios medicinos praktika“ teikiamų pirminės asmens sveikatos priežiūros paslaugų efektyvumo didinimas</t>
  </si>
  <si>
    <t>12.</t>
  </si>
  <si>
    <t>UAB „Eikime kartu“</t>
  </si>
  <si>
    <t>UAB „Eikime kartu“ teikiamų paslaugų efektyvumo didinimas</t>
  </si>
  <si>
    <t>13.</t>
  </si>
  <si>
    <t>UAB „Kėdainių šeimos klinika“</t>
  </si>
  <si>
    <t>Pirminės asmens sveikatos priežiūros veiklos efektyvumo didinimas UAB „Kėdainių šeimos klinika“</t>
  </si>
  <si>
    <t>14.</t>
  </si>
  <si>
    <t>UAB „Marių klinika“</t>
  </si>
  <si>
    <t>UAB „Marių klinika “ teikiamų paslaugų efektyvumo didinimas</t>
  </si>
  <si>
    <t>15.</t>
  </si>
  <si>
    <t>UAB „MEDGINTRAS“</t>
  </si>
  <si>
    <t>UAB „MEDGINTRAS“ teikiamų paslaugų efektyvumo didinimas</t>
  </si>
  <si>
    <t>16.</t>
  </si>
  <si>
    <t>UAB „MediCA klinika“</t>
  </si>
  <si>
    <t>UAB „MediCA klinika“ teikiamų pirminės asmens sveikatos priežiūros paslaugų efektyvumo didinimas Kauno rajono savivaldybėje</t>
  </si>
  <si>
    <t>17.</t>
  </si>
  <si>
    <t>UAB „Pagalba ligoniui“</t>
  </si>
  <si>
    <t>UAB „Pagalba ligoniui“ teikiamų pirminės sveikatos priežiūros paslaugų kaimo vietovėse efektyvumo didinimas</t>
  </si>
  <si>
    <t>18.</t>
  </si>
  <si>
    <t>UAB „Pasirink“</t>
  </si>
  <si>
    <t>UAB „Pasirink“ teikiamų paslaugų efektyvumo didinimas</t>
  </si>
  <si>
    <t>19.</t>
  </si>
  <si>
    <t>UAB „Rasos klinika“</t>
  </si>
  <si>
    <t>Pirminės asmens sveikatos priežiūros veiklos efektyvumo didinimas UAB „Rasos klinika“</t>
  </si>
  <si>
    <t>20.</t>
  </si>
  <si>
    <t>UAB „Saulės šeimos medicinos centras“</t>
  </si>
  <si>
    <t>Pirminės asmens sveikatos priežiūros veiklos efektyvumo didinimas UAB Saulės šeimos medicinos centre</t>
  </si>
  <si>
    <t>21.</t>
  </si>
  <si>
    <t>UAB „Signata“</t>
  </si>
  <si>
    <t>Pirminės asmens sveikatos priežiūros veiklos efektyvumo didinimas UAB „Signata“ poliklinikoje</t>
  </si>
  <si>
    <t>22.</t>
  </si>
  <si>
    <t>UAB „Vita Longa“</t>
  </si>
  <si>
    <t>UAB „Vita Longa“ teikiamų paslaugų efektyvumo didinimas</t>
  </si>
  <si>
    <t>23.</t>
  </si>
  <si>
    <t>UAB Aušros medicinos centras</t>
  </si>
  <si>
    <t>Pirminės asmens sveikatos priežiūros veiklos efektyvumo didinimas UAB Aušros medicinos centre</t>
  </si>
  <si>
    <t>24.</t>
  </si>
  <si>
    <t>UAB Baltijos psichikos sveikatos centras</t>
  </si>
  <si>
    <t>Priklausomybės nuo opioidų pakaitinio gydymo kabinetų įrengimas UAB Baltijos psichikos sveikatos centre</t>
  </si>
  <si>
    <t>25.</t>
  </si>
  <si>
    <t>UAB InMedica</t>
  </si>
  <si>
    <t>UAB InMedica šeimos klinikų Kauno mieste veiklos efektyvumo didinimas</t>
  </si>
  <si>
    <t>26.</t>
  </si>
  <si>
    <t>UAB InMedica pirminės asmens sveikatos priežiūros  veiklos efektyvumo didinimas</t>
  </si>
  <si>
    <t>27.</t>
  </si>
  <si>
    <t>UAB Panemunės šeimos sveikatos centras</t>
  </si>
  <si>
    <t>UAB Panemunės šeimos sveikatos centro teikiamų paslaugų efektyvumo didinimas</t>
  </si>
  <si>
    <t>28.</t>
  </si>
  <si>
    <t>UAB Romainių šeimos klinika</t>
  </si>
  <si>
    <t>UAB Romainių šeimos klinikos Kauno mieste veiklos efektyvumo didinimas</t>
  </si>
  <si>
    <t>29.</t>
  </si>
  <si>
    <t>UAB ŠEIMOS MEDICINOS CENTRAS „VIVAT VITA“</t>
  </si>
  <si>
    <t>UAB ŠEIMOS MEDICINOS CENTRO „VIVAT VITA“ teikiamų paslaugų efektyvumo didinimas</t>
  </si>
  <si>
    <t>30.</t>
  </si>
  <si>
    <t>UAB Vita Simplex šeimos klinika</t>
  </si>
  <si>
    <t>Prienų miesto ir kaimo gyventojų pirminės asmens sveikatos priežiūros veiklos efektyvumo didinimas</t>
  </si>
  <si>
    <t>31.</t>
  </si>
  <si>
    <t>Uždaroji akcinė bendrovė Kaišiadorių šeimos medicinos centras</t>
  </si>
  <si>
    <t>Pirminės asmens sveikatos priežiūros veiklos efektyvumo didinimas Kaišiadorių šeimos medicinos centre</t>
  </si>
  <si>
    <t>32.</t>
  </si>
  <si>
    <t>V. Rožukienės Ąžuolyno šeimos sveikatos centras</t>
  </si>
  <si>
    <t>V. Rožukienės Ąžuolyno šeimos sveikatos centro teikiamų paslaugų efektyvumo didinimas</t>
  </si>
  <si>
    <t>33.</t>
  </si>
  <si>
    <t>V. Šimkaus šeimos medicinos centras</t>
  </si>
  <si>
    <t>V. Šimkaus šeimos medicinos centro teikiamų paslaugų efektyvumo didinimas</t>
  </si>
  <si>
    <t>34.</t>
  </si>
  <si>
    <t>Viešoji įstaiga Kaišiadorių pirminės sveikatos priežiūros centras</t>
  </si>
  <si>
    <t>Pirminės asmens sveikatos priežiūros veiklos efektyvumo didinimas Kaišiadorių rajono savivaldybėje</t>
  </si>
  <si>
    <t>35.</t>
  </si>
  <si>
    <t>Viešoji įstaiga Moters sveikatos centras</t>
  </si>
  <si>
    <t>Pirminės asmens sveikatos priežiūros veiklos efektyvumo didinimas Moters sveikatos centre</t>
  </si>
  <si>
    <t>36.</t>
  </si>
  <si>
    <t>VšĮ „Veiveriečių sveikata“</t>
  </si>
  <si>
    <t>Pirminės sveikatos priežiūros kokybės gerinimas ir odontologinių paslaugų kokybės ir prieinamumo gerinimas VšĮ „Veiveriečių sveikata“ pacientams</t>
  </si>
  <si>
    <t>37.</t>
  </si>
  <si>
    <t>VŠĮ Babtų šeimos medicinos centras</t>
  </si>
  <si>
    <t>Pirminės sveikatos priežiūros paslaugų kokybės gerinimas ir prieinamumo didinimas Babtų šeimos medicinos centre</t>
  </si>
  <si>
    <t>38.</t>
  </si>
  <si>
    <t>VšĮ Garliavos pirminės sveikatos priežiūros centras</t>
  </si>
  <si>
    <t>Viešosios įstaigos Garliavos pirminės sveikatos priežiūros centras sveikatos priežiūros paslaugų kokybės gerinimas, modernizuojant įstaigos infrastruk</t>
  </si>
  <si>
    <t>39.</t>
  </si>
  <si>
    <t>VšĮ Kauno miesto poliklinika</t>
  </si>
  <si>
    <t>Sveikatos priežiūros paslaugų prieinamumo gerinimas Kaune</t>
  </si>
  <si>
    <t>40.</t>
  </si>
  <si>
    <t>VšĮ Kėdainių pirminės sveikatos priežiūros centras</t>
  </si>
  <si>
    <t>Pirminės asmens sveikatos priežiūros veiklos efektyvumo didinimas VšĮ Kėdainių pirminės sveikatos priežiūros centre</t>
  </si>
  <si>
    <t>41.</t>
  </si>
  <si>
    <t>VšĮ Pakaunės pirminės sveikatos priežiūros centras</t>
  </si>
  <si>
    <t>VšĮ Pakaunės PSPC veiklos efektyvumo didinimas, gerinant paslaugų prieinamumą ir kokybę</t>
  </si>
  <si>
    <t>42.</t>
  </si>
  <si>
    <t>VšĮ Raseinių PSPC</t>
  </si>
  <si>
    <t>Pirminės sveikatos priežiūros paslaugų kokybės ir prieinamumo gerinimas Raseinių rajono savivaldybėje</t>
  </si>
  <si>
    <t>43.</t>
  </si>
  <si>
    <t>VŠĮ Vilkijos pirminės sveikatos priežiūros centras</t>
  </si>
  <si>
    <t>VŠĮ Vilkijos PSPC pirminės asmens sveikatos priežiūros veiklos efektyvumo didinimas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</si>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</sst>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vertical="top" wrapText="1" readingOrder="1"/>
    </xf>
    <xf numFmtId="0" fontId="11" fillId="0" borderId="0" xfId="0" applyFont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/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8" fillId="2" borderId="0" xfId="1" applyFont="1" applyFill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6" fontId="9" fillId="0" borderId="2" xfId="1" applyNumberFormat="1" applyFont="1" applyBorder="1" applyAlignment="1">
      <alignment horizontal="lef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0" fillId="0" borderId="17" xfId="1" applyNumberFormat="1" applyFont="1" applyBorder="1" applyAlignment="1">
      <alignment vertical="top" wrapText="1" readingOrder="1"/>
    </xf>
    <xf numFmtId="0" fontId="10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showGridLines="0" tabSelected="1" topLeftCell="A56" workbookViewId="0">
      <selection activeCell="S4" sqref="S4:T4"/>
    </sheetView>
  </sheetViews>
  <sheetFormatPr defaultRowHeight="15" x14ac:dyDescent="0.25"/>
  <cols>
    <col min="1" max="1" width="3.140625" style="1" bestFit="1" customWidth="1"/>
    <col min="2" max="2" width="19" style="1" customWidth="1"/>
    <col min="3" max="3" width="6.140625" style="1" customWidth="1"/>
    <col min="4" max="4" width="24.42578125" style="1" customWidth="1"/>
    <col min="5" max="5" width="0" style="1" hidden="1" customWidth="1"/>
    <col min="6" max="6" width="13.140625" style="1" customWidth="1"/>
    <col min="7" max="7" width="14" style="1" customWidth="1"/>
    <col min="8" max="8" width="4.5703125" style="1" customWidth="1"/>
    <col min="9" max="9" width="8.5703125" style="1" customWidth="1"/>
    <col min="10" max="11" width="4.5703125" style="1" customWidth="1"/>
    <col min="12" max="12" width="7.7109375" style="1" customWidth="1"/>
    <col min="13" max="13" width="13.28515625" style="1" customWidth="1"/>
    <col min="14" max="14" width="3.7109375" style="1" customWidth="1"/>
    <col min="15" max="15" width="11" style="1" customWidth="1"/>
    <col min="16" max="16" width="13.5703125" style="1" customWidth="1"/>
    <col min="17" max="17" width="0.85546875" style="1" customWidth="1"/>
    <col min="18" max="18" width="16.7109375" style="1" customWidth="1"/>
    <col min="19" max="19" width="3" style="1" customWidth="1"/>
    <col min="20" max="20" width="22.140625" style="1" customWidth="1"/>
    <col min="21" max="16384" width="9.140625" style="1"/>
  </cols>
  <sheetData>
    <row r="1" spans="1:20" ht="15.75" customHeight="1" x14ac:dyDescent="0.25">
      <c r="T1" s="9"/>
    </row>
    <row r="2" spans="1:20" ht="62.25" customHeight="1" x14ac:dyDescent="0.25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1</v>
      </c>
      <c r="S2" s="11"/>
      <c r="T2" s="11"/>
    </row>
    <row r="3" spans="1:20" ht="17.100000000000001" customHeight="1" x14ac:dyDescent="0.2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7" t="s">
        <v>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0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4" t="s">
        <v>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0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30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7</v>
      </c>
      <c r="J12" s="15"/>
      <c r="K12" s="2" t="s">
        <v>8</v>
      </c>
      <c r="L12" s="32" t="s">
        <v>9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18" t="s">
        <v>10</v>
      </c>
      <c r="B15" s="18" t="s">
        <v>11</v>
      </c>
      <c r="C15" s="18" t="s">
        <v>12</v>
      </c>
      <c r="D15" s="21"/>
      <c r="E15" s="18" t="s">
        <v>13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14</v>
      </c>
      <c r="R15" s="28"/>
      <c r="S15" s="21"/>
      <c r="T15" s="18" t="s">
        <v>15</v>
      </c>
    </row>
    <row r="16" spans="1:20" ht="20.45" customHeight="1" x14ac:dyDescent="0.25">
      <c r="A16" s="19"/>
      <c r="B16" s="19"/>
      <c r="C16" s="22"/>
      <c r="D16" s="23"/>
      <c r="E16" s="18" t="s">
        <v>16</v>
      </c>
      <c r="F16" s="21"/>
      <c r="G16" s="18" t="s">
        <v>17</v>
      </c>
      <c r="H16" s="26"/>
      <c r="I16" s="27"/>
      <c r="J16" s="33" t="s">
        <v>18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25">
      <c r="A17" s="19"/>
      <c r="B17" s="19"/>
      <c r="C17" s="22"/>
      <c r="D17" s="23"/>
      <c r="E17" s="22"/>
      <c r="F17" s="23"/>
      <c r="G17" s="18" t="s">
        <v>19</v>
      </c>
      <c r="H17" s="34" t="s">
        <v>0</v>
      </c>
      <c r="I17" s="26"/>
      <c r="J17" s="35" t="s">
        <v>20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25">
      <c r="A18" s="19"/>
      <c r="B18" s="19"/>
      <c r="C18" s="22"/>
      <c r="D18" s="23"/>
      <c r="E18" s="22"/>
      <c r="F18" s="23"/>
      <c r="G18" s="19"/>
      <c r="H18" s="18" t="s">
        <v>21</v>
      </c>
      <c r="I18" s="21"/>
      <c r="J18" s="18" t="s">
        <v>22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25">
      <c r="A19" s="20"/>
      <c r="B19" s="20"/>
      <c r="C19" s="24"/>
      <c r="D19" s="25"/>
      <c r="E19" s="24"/>
      <c r="F19" s="25"/>
      <c r="G19" s="20"/>
      <c r="H19" s="24"/>
      <c r="I19" s="25"/>
      <c r="J19" s="18" t="s">
        <v>21</v>
      </c>
      <c r="K19" s="26"/>
      <c r="L19" s="27"/>
      <c r="M19" s="3" t="s">
        <v>23</v>
      </c>
      <c r="N19" s="18" t="s">
        <v>24</v>
      </c>
      <c r="O19" s="27"/>
      <c r="P19" s="3" t="s">
        <v>25</v>
      </c>
      <c r="Q19" s="24"/>
      <c r="R19" s="15"/>
      <c r="S19" s="25"/>
      <c r="T19" s="20"/>
    </row>
    <row r="20" spans="1:20" x14ac:dyDescent="0.25">
      <c r="A20" s="4" t="s">
        <v>26</v>
      </c>
      <c r="B20" s="4" t="s">
        <v>27</v>
      </c>
      <c r="C20" s="38" t="s">
        <v>28</v>
      </c>
      <c r="D20" s="27"/>
      <c r="E20" s="38" t="s">
        <v>29</v>
      </c>
      <c r="F20" s="27"/>
      <c r="G20" s="4" t="s">
        <v>30</v>
      </c>
      <c r="H20" s="38" t="s">
        <v>31</v>
      </c>
      <c r="I20" s="27"/>
      <c r="J20" s="38" t="s">
        <v>32</v>
      </c>
      <c r="K20" s="26"/>
      <c r="L20" s="27"/>
      <c r="M20" s="4" t="s">
        <v>33</v>
      </c>
      <c r="N20" s="38" t="s">
        <v>34</v>
      </c>
      <c r="O20" s="27"/>
      <c r="P20" s="4" t="s">
        <v>35</v>
      </c>
      <c r="Q20" s="38" t="s">
        <v>36</v>
      </c>
      <c r="R20" s="26"/>
      <c r="S20" s="27"/>
      <c r="T20" s="4" t="s">
        <v>37</v>
      </c>
    </row>
    <row r="21" spans="1:20" ht="36" customHeight="1" x14ac:dyDescent="0.25">
      <c r="A21" s="5" t="s">
        <v>38</v>
      </c>
      <c r="B21" s="5" t="s">
        <v>39</v>
      </c>
      <c r="C21" s="39" t="s">
        <v>40</v>
      </c>
      <c r="D21" s="27"/>
      <c r="E21" s="40">
        <f>G21+H21+J21+M21+N21+P21</f>
        <v>30072.74</v>
      </c>
      <c r="F21" s="27"/>
      <c r="G21" s="6">
        <v>25561.83</v>
      </c>
      <c r="H21" s="40">
        <v>2255.46</v>
      </c>
      <c r="I21" s="27"/>
      <c r="J21" s="40">
        <v>0</v>
      </c>
      <c r="K21" s="26"/>
      <c r="L21" s="27"/>
      <c r="M21" s="6">
        <v>2255.4499999999998</v>
      </c>
      <c r="N21" s="40">
        <v>0</v>
      </c>
      <c r="O21" s="27"/>
      <c r="P21" s="6">
        <v>0</v>
      </c>
      <c r="Q21" s="41">
        <v>43371</v>
      </c>
      <c r="R21" s="26"/>
      <c r="S21" s="27"/>
      <c r="T21" s="7" t="s">
        <v>41</v>
      </c>
    </row>
    <row r="22" spans="1:20" ht="39.75" customHeight="1" x14ac:dyDescent="0.25">
      <c r="A22" s="5" t="s">
        <v>42</v>
      </c>
      <c r="B22" s="5" t="s">
        <v>43</v>
      </c>
      <c r="C22" s="39" t="s">
        <v>44</v>
      </c>
      <c r="D22" s="27"/>
      <c r="E22" s="40">
        <f t="shared" ref="E22:E30" si="0">G22+H22+J22+M22+N22+P22</f>
        <v>10433.119999999999</v>
      </c>
      <c r="F22" s="27"/>
      <c r="G22" s="6">
        <v>8868.15</v>
      </c>
      <c r="H22" s="40">
        <v>782.48</v>
      </c>
      <c r="I22" s="27"/>
      <c r="J22" s="40">
        <v>0</v>
      </c>
      <c r="K22" s="26"/>
      <c r="L22" s="27"/>
      <c r="M22" s="6">
        <v>0</v>
      </c>
      <c r="N22" s="40">
        <v>0</v>
      </c>
      <c r="O22" s="27"/>
      <c r="P22" s="6">
        <v>782.49</v>
      </c>
      <c r="Q22" s="41">
        <v>43371</v>
      </c>
      <c r="R22" s="26"/>
      <c r="S22" s="27"/>
      <c r="T22" s="7" t="s">
        <v>41</v>
      </c>
    </row>
    <row r="23" spans="1:20" ht="38.25" customHeight="1" x14ac:dyDescent="0.25">
      <c r="A23" s="5" t="s">
        <v>45</v>
      </c>
      <c r="B23" s="5" t="s">
        <v>46</v>
      </c>
      <c r="C23" s="39" t="s">
        <v>47</v>
      </c>
      <c r="D23" s="27"/>
      <c r="E23" s="40">
        <f t="shared" si="0"/>
        <v>91869.81</v>
      </c>
      <c r="F23" s="27"/>
      <c r="G23" s="6">
        <v>78089.33</v>
      </c>
      <c r="H23" s="40">
        <v>6614.05</v>
      </c>
      <c r="I23" s="27"/>
      <c r="J23" s="40">
        <v>0</v>
      </c>
      <c r="K23" s="26"/>
      <c r="L23" s="27"/>
      <c r="M23" s="6">
        <v>0</v>
      </c>
      <c r="N23" s="40">
        <v>0</v>
      </c>
      <c r="O23" s="27"/>
      <c r="P23" s="6">
        <v>7166.43</v>
      </c>
      <c r="Q23" s="41">
        <v>43371</v>
      </c>
      <c r="R23" s="26"/>
      <c r="S23" s="27"/>
      <c r="T23" s="7" t="s">
        <v>41</v>
      </c>
    </row>
    <row r="24" spans="1:20" ht="36.75" customHeight="1" x14ac:dyDescent="0.25">
      <c r="A24" s="5" t="s">
        <v>48</v>
      </c>
      <c r="B24" s="5" t="s">
        <v>49</v>
      </c>
      <c r="C24" s="39" t="s">
        <v>50</v>
      </c>
      <c r="D24" s="27"/>
      <c r="E24" s="40">
        <f t="shared" si="0"/>
        <v>384822.48</v>
      </c>
      <c r="F24" s="27"/>
      <c r="G24" s="6">
        <v>319880.78999999998</v>
      </c>
      <c r="H24" s="40">
        <v>28224.77</v>
      </c>
      <c r="I24" s="27"/>
      <c r="J24" s="40">
        <v>0</v>
      </c>
      <c r="K24" s="26"/>
      <c r="L24" s="27"/>
      <c r="M24" s="6">
        <v>36716.92</v>
      </c>
      <c r="N24" s="40">
        <v>0</v>
      </c>
      <c r="O24" s="27"/>
      <c r="P24" s="6">
        <v>0</v>
      </c>
      <c r="Q24" s="41">
        <v>43403</v>
      </c>
      <c r="R24" s="26"/>
      <c r="S24" s="27"/>
      <c r="T24" s="7" t="s">
        <v>41</v>
      </c>
    </row>
    <row r="25" spans="1:20" ht="34.5" customHeight="1" x14ac:dyDescent="0.25">
      <c r="A25" s="5" t="s">
        <v>51</v>
      </c>
      <c r="B25" s="5" t="s">
        <v>52</v>
      </c>
      <c r="C25" s="39" t="s">
        <v>53</v>
      </c>
      <c r="D25" s="27"/>
      <c r="E25" s="40">
        <f t="shared" si="0"/>
        <v>127288.53</v>
      </c>
      <c r="F25" s="27"/>
      <c r="G25" s="6">
        <v>108195.24</v>
      </c>
      <c r="H25" s="40">
        <v>9546.64</v>
      </c>
      <c r="I25" s="27"/>
      <c r="J25" s="40">
        <v>0</v>
      </c>
      <c r="K25" s="26"/>
      <c r="L25" s="27"/>
      <c r="M25" s="6">
        <v>0</v>
      </c>
      <c r="N25" s="40">
        <v>9546.65</v>
      </c>
      <c r="O25" s="27"/>
      <c r="P25" s="6">
        <v>0</v>
      </c>
      <c r="Q25" s="41">
        <v>43371</v>
      </c>
      <c r="R25" s="26"/>
      <c r="S25" s="27"/>
      <c r="T25" s="7" t="s">
        <v>41</v>
      </c>
    </row>
    <row r="26" spans="1:20" ht="37.5" customHeight="1" x14ac:dyDescent="0.25">
      <c r="A26" s="5" t="s">
        <v>54</v>
      </c>
      <c r="B26" s="5" t="s">
        <v>55</v>
      </c>
      <c r="C26" s="39" t="s">
        <v>56</v>
      </c>
      <c r="D26" s="27"/>
      <c r="E26" s="40">
        <f t="shared" si="0"/>
        <v>197711.96</v>
      </c>
      <c r="F26" s="27"/>
      <c r="G26" s="6">
        <v>168055.17</v>
      </c>
      <c r="H26" s="40">
        <v>14828.39</v>
      </c>
      <c r="I26" s="27"/>
      <c r="J26" s="40">
        <v>0</v>
      </c>
      <c r="K26" s="26"/>
      <c r="L26" s="27"/>
      <c r="M26" s="6">
        <v>14828.4</v>
      </c>
      <c r="N26" s="40">
        <v>0</v>
      </c>
      <c r="O26" s="27"/>
      <c r="P26" s="6">
        <v>0</v>
      </c>
      <c r="Q26" s="41">
        <v>43434</v>
      </c>
      <c r="R26" s="26"/>
      <c r="S26" s="27"/>
      <c r="T26" s="7" t="s">
        <v>41</v>
      </c>
    </row>
    <row r="27" spans="1:20" ht="45" customHeight="1" x14ac:dyDescent="0.25">
      <c r="A27" s="5" t="s">
        <v>57</v>
      </c>
      <c r="B27" s="5" t="s">
        <v>58</v>
      </c>
      <c r="C27" s="39" t="s">
        <v>59</v>
      </c>
      <c r="D27" s="27"/>
      <c r="E27" s="40">
        <f t="shared" si="0"/>
        <v>139936.92000000001</v>
      </c>
      <c r="F27" s="27"/>
      <c r="G27" s="6">
        <v>118946.38</v>
      </c>
      <c r="H27" s="40">
        <v>9996</v>
      </c>
      <c r="I27" s="27"/>
      <c r="J27" s="40">
        <v>0</v>
      </c>
      <c r="K27" s="26"/>
      <c r="L27" s="27"/>
      <c r="M27" s="6">
        <v>0</v>
      </c>
      <c r="N27" s="40">
        <v>0</v>
      </c>
      <c r="O27" s="27"/>
      <c r="P27" s="6">
        <v>10994.54</v>
      </c>
      <c r="Q27" s="41">
        <v>43373</v>
      </c>
      <c r="R27" s="26"/>
      <c r="S27" s="27"/>
      <c r="T27" s="7" t="s">
        <v>41</v>
      </c>
    </row>
    <row r="28" spans="1:20" ht="36.75" customHeight="1" x14ac:dyDescent="0.25">
      <c r="A28" s="5" t="s">
        <v>60</v>
      </c>
      <c r="B28" s="5" t="s">
        <v>61</v>
      </c>
      <c r="C28" s="39" t="s">
        <v>62</v>
      </c>
      <c r="D28" s="27"/>
      <c r="E28" s="40">
        <f t="shared" si="0"/>
        <v>56397.23</v>
      </c>
      <c r="F28" s="27"/>
      <c r="G28" s="6">
        <v>47937.64</v>
      </c>
      <c r="H28" s="40">
        <v>4229.79</v>
      </c>
      <c r="I28" s="27"/>
      <c r="J28" s="40">
        <v>0</v>
      </c>
      <c r="K28" s="26"/>
      <c r="L28" s="27"/>
      <c r="M28" s="6">
        <v>0</v>
      </c>
      <c r="N28" s="40">
        <v>0</v>
      </c>
      <c r="O28" s="27"/>
      <c r="P28" s="6">
        <v>4229.8</v>
      </c>
      <c r="Q28" s="41">
        <v>43403</v>
      </c>
      <c r="R28" s="26"/>
      <c r="S28" s="27"/>
      <c r="T28" s="7" t="s">
        <v>41</v>
      </c>
    </row>
    <row r="29" spans="1:20" ht="37.5" customHeight="1" x14ac:dyDescent="0.25">
      <c r="A29" s="5" t="s">
        <v>63</v>
      </c>
      <c r="B29" s="5" t="s">
        <v>64</v>
      </c>
      <c r="C29" s="39" t="s">
        <v>65</v>
      </c>
      <c r="D29" s="27"/>
      <c r="E29" s="40">
        <f t="shared" si="0"/>
        <v>56182.62</v>
      </c>
      <c r="F29" s="27"/>
      <c r="G29" s="6">
        <v>47755.23</v>
      </c>
      <c r="H29" s="40">
        <v>4213.6899999999996</v>
      </c>
      <c r="I29" s="27"/>
      <c r="J29" s="40">
        <v>0</v>
      </c>
      <c r="K29" s="26"/>
      <c r="L29" s="27"/>
      <c r="M29" s="6">
        <v>0</v>
      </c>
      <c r="N29" s="40">
        <v>0</v>
      </c>
      <c r="O29" s="27"/>
      <c r="P29" s="6">
        <v>4213.7</v>
      </c>
      <c r="Q29" s="41">
        <v>43343</v>
      </c>
      <c r="R29" s="26"/>
      <c r="S29" s="27"/>
      <c r="T29" s="7" t="s">
        <v>41</v>
      </c>
    </row>
    <row r="30" spans="1:20" ht="38.25" customHeight="1" x14ac:dyDescent="0.25">
      <c r="A30" s="5" t="s">
        <v>66</v>
      </c>
      <c r="B30" s="5" t="s">
        <v>67</v>
      </c>
      <c r="C30" s="39" t="s">
        <v>68</v>
      </c>
      <c r="D30" s="27"/>
      <c r="E30" s="40">
        <f t="shared" si="0"/>
        <v>65819.17</v>
      </c>
      <c r="F30" s="27"/>
      <c r="G30" s="6">
        <v>55664.72</v>
      </c>
      <c r="H30" s="40">
        <v>2386.23</v>
      </c>
      <c r="I30" s="27"/>
      <c r="J30" s="40">
        <v>0</v>
      </c>
      <c r="K30" s="26"/>
      <c r="L30" s="27"/>
      <c r="M30" s="6">
        <v>0</v>
      </c>
      <c r="N30" s="40">
        <v>0</v>
      </c>
      <c r="O30" s="27"/>
      <c r="P30" s="6">
        <v>7768.22</v>
      </c>
      <c r="Q30" s="41">
        <v>43371</v>
      </c>
      <c r="R30" s="26"/>
      <c r="S30" s="27"/>
      <c r="T30" s="7" t="s">
        <v>41</v>
      </c>
    </row>
    <row r="31" spans="1:20" ht="49.5" customHeight="1" x14ac:dyDescent="0.25">
      <c r="A31" s="5" t="s">
        <v>69</v>
      </c>
      <c r="B31" s="5" t="s">
        <v>70</v>
      </c>
      <c r="C31" s="39" t="s">
        <v>71</v>
      </c>
      <c r="D31" s="27"/>
      <c r="E31" s="40">
        <f t="shared" ref="E31:E63" si="1">G31+H31+J31+M31+N31+P31</f>
        <v>86986.930000000008</v>
      </c>
      <c r="F31" s="27"/>
      <c r="G31" s="6">
        <v>73938.89</v>
      </c>
      <c r="H31" s="40">
        <v>6524.02</v>
      </c>
      <c r="I31" s="27"/>
      <c r="J31" s="40">
        <v>0</v>
      </c>
      <c r="K31" s="26"/>
      <c r="L31" s="27"/>
      <c r="M31" s="6">
        <v>0</v>
      </c>
      <c r="N31" s="40">
        <v>0</v>
      </c>
      <c r="O31" s="27"/>
      <c r="P31" s="6">
        <v>6524.02</v>
      </c>
      <c r="Q31" s="41">
        <v>43404</v>
      </c>
      <c r="R31" s="26"/>
      <c r="S31" s="27"/>
      <c r="T31" s="7" t="s">
        <v>41</v>
      </c>
    </row>
    <row r="32" spans="1:20" ht="35.25" customHeight="1" x14ac:dyDescent="0.25">
      <c r="A32" s="5" t="s">
        <v>72</v>
      </c>
      <c r="B32" s="5" t="s">
        <v>73</v>
      </c>
      <c r="C32" s="39" t="s">
        <v>74</v>
      </c>
      <c r="D32" s="27"/>
      <c r="E32" s="40">
        <f t="shared" si="1"/>
        <v>39340.46</v>
      </c>
      <c r="F32" s="27"/>
      <c r="G32" s="6">
        <v>33439.39</v>
      </c>
      <c r="H32" s="40">
        <v>2922.78</v>
      </c>
      <c r="I32" s="27"/>
      <c r="J32" s="40">
        <v>0</v>
      </c>
      <c r="K32" s="26"/>
      <c r="L32" s="27"/>
      <c r="M32" s="6">
        <v>0</v>
      </c>
      <c r="N32" s="40">
        <v>0</v>
      </c>
      <c r="O32" s="27"/>
      <c r="P32" s="6">
        <v>2978.29</v>
      </c>
      <c r="Q32" s="41">
        <v>43371</v>
      </c>
      <c r="R32" s="26"/>
      <c r="S32" s="27"/>
      <c r="T32" s="7" t="s">
        <v>41</v>
      </c>
    </row>
    <row r="33" spans="1:20" ht="33.75" x14ac:dyDescent="0.25">
      <c r="A33" s="5" t="s">
        <v>75</v>
      </c>
      <c r="B33" s="5" t="s">
        <v>76</v>
      </c>
      <c r="C33" s="39" t="s">
        <v>77</v>
      </c>
      <c r="D33" s="27"/>
      <c r="E33" s="40">
        <f t="shared" si="1"/>
        <v>56115.12</v>
      </c>
      <c r="F33" s="27"/>
      <c r="G33" s="6">
        <v>47697.85</v>
      </c>
      <c r="H33" s="40">
        <v>4208.62</v>
      </c>
      <c r="I33" s="27"/>
      <c r="J33" s="40">
        <v>0</v>
      </c>
      <c r="K33" s="26"/>
      <c r="L33" s="27"/>
      <c r="M33" s="6">
        <v>0</v>
      </c>
      <c r="N33" s="40">
        <v>0</v>
      </c>
      <c r="O33" s="27"/>
      <c r="P33" s="6">
        <v>4208.6499999999996</v>
      </c>
      <c r="Q33" s="41">
        <v>43403</v>
      </c>
      <c r="R33" s="26"/>
      <c r="S33" s="27"/>
      <c r="T33" s="7" t="s">
        <v>41</v>
      </c>
    </row>
    <row r="34" spans="1:20" ht="33.75" x14ac:dyDescent="0.25">
      <c r="A34" s="5" t="s">
        <v>78</v>
      </c>
      <c r="B34" s="5" t="s">
        <v>79</v>
      </c>
      <c r="C34" s="39" t="s">
        <v>80</v>
      </c>
      <c r="D34" s="27"/>
      <c r="E34" s="40">
        <f t="shared" si="1"/>
        <v>31758.23</v>
      </c>
      <c r="F34" s="27"/>
      <c r="G34" s="6">
        <v>26994.5</v>
      </c>
      <c r="H34" s="40">
        <v>2367.38</v>
      </c>
      <c r="I34" s="27"/>
      <c r="J34" s="40">
        <v>0</v>
      </c>
      <c r="K34" s="26"/>
      <c r="L34" s="27"/>
      <c r="M34" s="6">
        <v>0</v>
      </c>
      <c r="N34" s="40">
        <v>0</v>
      </c>
      <c r="O34" s="27"/>
      <c r="P34" s="6">
        <v>2396.35</v>
      </c>
      <c r="Q34" s="41">
        <v>43371</v>
      </c>
      <c r="R34" s="26"/>
      <c r="S34" s="27"/>
      <c r="T34" s="7" t="s">
        <v>41</v>
      </c>
    </row>
    <row r="35" spans="1:20" ht="37.5" customHeight="1" x14ac:dyDescent="0.25">
      <c r="A35" s="5" t="s">
        <v>81</v>
      </c>
      <c r="B35" s="5" t="s">
        <v>82</v>
      </c>
      <c r="C35" s="39" t="s">
        <v>83</v>
      </c>
      <c r="D35" s="27"/>
      <c r="E35" s="40">
        <f t="shared" si="1"/>
        <v>140985.24</v>
      </c>
      <c r="F35" s="27"/>
      <c r="G35" s="6">
        <v>119837.45</v>
      </c>
      <c r="H35" s="40">
        <v>3308.46</v>
      </c>
      <c r="I35" s="27"/>
      <c r="J35" s="40">
        <v>0</v>
      </c>
      <c r="K35" s="26"/>
      <c r="L35" s="27"/>
      <c r="M35" s="6">
        <v>0</v>
      </c>
      <c r="N35" s="40">
        <v>0</v>
      </c>
      <c r="O35" s="27"/>
      <c r="P35" s="6">
        <v>17839.330000000002</v>
      </c>
      <c r="Q35" s="41">
        <v>43371</v>
      </c>
      <c r="R35" s="26"/>
      <c r="S35" s="27"/>
      <c r="T35" s="7" t="s">
        <v>41</v>
      </c>
    </row>
    <row r="36" spans="1:20" ht="48" customHeight="1" x14ac:dyDescent="0.25">
      <c r="A36" s="5" t="s">
        <v>84</v>
      </c>
      <c r="B36" s="5" t="s">
        <v>85</v>
      </c>
      <c r="C36" s="39" t="s">
        <v>86</v>
      </c>
      <c r="D36" s="27"/>
      <c r="E36" s="40">
        <f t="shared" si="1"/>
        <v>115875.45000000001</v>
      </c>
      <c r="F36" s="27"/>
      <c r="G36" s="6">
        <v>98494.13</v>
      </c>
      <c r="H36" s="40">
        <v>8689.89</v>
      </c>
      <c r="I36" s="27"/>
      <c r="J36" s="40">
        <v>0</v>
      </c>
      <c r="K36" s="26"/>
      <c r="L36" s="27"/>
      <c r="M36" s="6">
        <v>0</v>
      </c>
      <c r="N36" s="40">
        <v>0</v>
      </c>
      <c r="O36" s="27"/>
      <c r="P36" s="6">
        <v>8691.43</v>
      </c>
      <c r="Q36" s="41">
        <v>43404</v>
      </c>
      <c r="R36" s="26"/>
      <c r="S36" s="27"/>
      <c r="T36" s="7" t="s">
        <v>41</v>
      </c>
    </row>
    <row r="37" spans="1:20" ht="36.75" customHeight="1" x14ac:dyDescent="0.25">
      <c r="A37" s="5" t="s">
        <v>87</v>
      </c>
      <c r="B37" s="5" t="s">
        <v>88</v>
      </c>
      <c r="C37" s="39" t="s">
        <v>89</v>
      </c>
      <c r="D37" s="27"/>
      <c r="E37" s="40">
        <f t="shared" si="1"/>
        <v>12208.2</v>
      </c>
      <c r="F37" s="27"/>
      <c r="G37" s="6">
        <v>9855.0300000000007</v>
      </c>
      <c r="H37" s="40">
        <v>869.55</v>
      </c>
      <c r="I37" s="27"/>
      <c r="J37" s="40">
        <v>0</v>
      </c>
      <c r="K37" s="26"/>
      <c r="L37" s="27"/>
      <c r="M37" s="6">
        <v>0</v>
      </c>
      <c r="N37" s="40">
        <v>0</v>
      </c>
      <c r="O37" s="27"/>
      <c r="P37" s="6">
        <v>1483.62</v>
      </c>
      <c r="Q37" s="41">
        <v>43371</v>
      </c>
      <c r="R37" s="26"/>
      <c r="S37" s="27"/>
      <c r="T37" s="7" t="s">
        <v>41</v>
      </c>
    </row>
    <row r="38" spans="1:20" ht="33.75" x14ac:dyDescent="0.25">
      <c r="A38" s="5" t="s">
        <v>90</v>
      </c>
      <c r="B38" s="5" t="s">
        <v>91</v>
      </c>
      <c r="C38" s="39" t="s">
        <v>92</v>
      </c>
      <c r="D38" s="27"/>
      <c r="E38" s="40">
        <f t="shared" si="1"/>
        <v>70944.83</v>
      </c>
      <c r="F38" s="27"/>
      <c r="G38" s="6">
        <v>58602.84</v>
      </c>
      <c r="H38" s="40">
        <v>0</v>
      </c>
      <c r="I38" s="27"/>
      <c r="J38" s="40">
        <v>0</v>
      </c>
      <c r="K38" s="26"/>
      <c r="L38" s="27"/>
      <c r="M38" s="6">
        <v>0</v>
      </c>
      <c r="N38" s="40">
        <v>0</v>
      </c>
      <c r="O38" s="27"/>
      <c r="P38" s="6">
        <v>12341.99</v>
      </c>
      <c r="Q38" s="41">
        <v>43371</v>
      </c>
      <c r="R38" s="26"/>
      <c r="S38" s="27"/>
      <c r="T38" s="7" t="s">
        <v>41</v>
      </c>
    </row>
    <row r="39" spans="1:20" ht="48" customHeight="1" x14ac:dyDescent="0.25">
      <c r="A39" s="5" t="s">
        <v>93</v>
      </c>
      <c r="B39" s="5" t="s">
        <v>94</v>
      </c>
      <c r="C39" s="39" t="s">
        <v>95</v>
      </c>
      <c r="D39" s="27"/>
      <c r="E39" s="40">
        <f t="shared" si="1"/>
        <v>14149.49</v>
      </c>
      <c r="F39" s="27"/>
      <c r="G39" s="6">
        <v>12027.07</v>
      </c>
      <c r="H39" s="40">
        <v>1061.2</v>
      </c>
      <c r="I39" s="27"/>
      <c r="J39" s="40">
        <v>0</v>
      </c>
      <c r="K39" s="26"/>
      <c r="L39" s="27"/>
      <c r="M39" s="6">
        <v>0</v>
      </c>
      <c r="N39" s="40">
        <v>0</v>
      </c>
      <c r="O39" s="27"/>
      <c r="P39" s="6">
        <v>1061.22</v>
      </c>
      <c r="Q39" s="41">
        <v>43371</v>
      </c>
      <c r="R39" s="26"/>
      <c r="S39" s="27"/>
      <c r="T39" s="7" t="s">
        <v>41</v>
      </c>
    </row>
    <row r="40" spans="1:20" ht="37.5" customHeight="1" x14ac:dyDescent="0.25">
      <c r="A40" s="5" t="s">
        <v>96</v>
      </c>
      <c r="B40" s="5" t="s">
        <v>97</v>
      </c>
      <c r="C40" s="39" t="s">
        <v>98</v>
      </c>
      <c r="D40" s="27"/>
      <c r="E40" s="40">
        <f t="shared" si="1"/>
        <v>177107.49999999997</v>
      </c>
      <c r="F40" s="27"/>
      <c r="G40" s="6">
        <v>150541.37</v>
      </c>
      <c r="H40" s="40">
        <v>13283.05</v>
      </c>
      <c r="I40" s="27"/>
      <c r="J40" s="40">
        <v>0</v>
      </c>
      <c r="K40" s="26"/>
      <c r="L40" s="27"/>
      <c r="M40" s="6">
        <v>0</v>
      </c>
      <c r="N40" s="40">
        <v>0</v>
      </c>
      <c r="O40" s="27"/>
      <c r="P40" s="6">
        <v>13283.08</v>
      </c>
      <c r="Q40" s="41">
        <v>43371</v>
      </c>
      <c r="R40" s="26"/>
      <c r="S40" s="27"/>
      <c r="T40" s="7" t="s">
        <v>41</v>
      </c>
    </row>
    <row r="41" spans="1:20" ht="33.75" x14ac:dyDescent="0.25">
      <c r="A41" s="5" t="s">
        <v>99</v>
      </c>
      <c r="B41" s="5" t="s">
        <v>100</v>
      </c>
      <c r="C41" s="39" t="s">
        <v>101</v>
      </c>
      <c r="D41" s="27"/>
      <c r="E41" s="40">
        <f t="shared" si="1"/>
        <v>99306.18</v>
      </c>
      <c r="F41" s="27"/>
      <c r="G41" s="6">
        <v>84410.25</v>
      </c>
      <c r="H41" s="40">
        <v>7447.95</v>
      </c>
      <c r="I41" s="27"/>
      <c r="J41" s="40">
        <v>0</v>
      </c>
      <c r="K41" s="26"/>
      <c r="L41" s="27"/>
      <c r="M41" s="6">
        <v>0</v>
      </c>
      <c r="N41" s="40">
        <v>0</v>
      </c>
      <c r="O41" s="27"/>
      <c r="P41" s="6">
        <v>7447.98</v>
      </c>
      <c r="Q41" s="41">
        <v>43341</v>
      </c>
      <c r="R41" s="26"/>
      <c r="S41" s="27"/>
      <c r="T41" s="7" t="s">
        <v>41</v>
      </c>
    </row>
    <row r="42" spans="1:20" ht="33.75" x14ac:dyDescent="0.25">
      <c r="A42" s="5" t="s">
        <v>102</v>
      </c>
      <c r="B42" s="5" t="s">
        <v>103</v>
      </c>
      <c r="C42" s="39" t="s">
        <v>104</v>
      </c>
      <c r="D42" s="27"/>
      <c r="E42" s="40">
        <f t="shared" si="1"/>
        <v>148059.61000000002</v>
      </c>
      <c r="F42" s="27"/>
      <c r="G42" s="6">
        <v>125850.67</v>
      </c>
      <c r="H42" s="40">
        <v>10971.71</v>
      </c>
      <c r="I42" s="27"/>
      <c r="J42" s="40">
        <v>0</v>
      </c>
      <c r="K42" s="26"/>
      <c r="L42" s="27"/>
      <c r="M42" s="6">
        <v>0</v>
      </c>
      <c r="N42" s="40">
        <v>0</v>
      </c>
      <c r="O42" s="27"/>
      <c r="P42" s="6">
        <v>11237.23</v>
      </c>
      <c r="Q42" s="41">
        <v>43371</v>
      </c>
      <c r="R42" s="26"/>
      <c r="S42" s="27"/>
      <c r="T42" s="7" t="s">
        <v>41</v>
      </c>
    </row>
    <row r="43" spans="1:20" ht="33.75" x14ac:dyDescent="0.25">
      <c r="A43" s="5" t="s">
        <v>105</v>
      </c>
      <c r="B43" s="5" t="s">
        <v>106</v>
      </c>
      <c r="C43" s="39" t="s">
        <v>107</v>
      </c>
      <c r="D43" s="27"/>
      <c r="E43" s="40">
        <f t="shared" si="1"/>
        <v>65297.599999999991</v>
      </c>
      <c r="F43" s="27"/>
      <c r="G43" s="6">
        <v>55502.96</v>
      </c>
      <c r="H43" s="40">
        <v>4345.66</v>
      </c>
      <c r="I43" s="27"/>
      <c r="J43" s="40">
        <v>0</v>
      </c>
      <c r="K43" s="26"/>
      <c r="L43" s="27"/>
      <c r="M43" s="6">
        <v>0</v>
      </c>
      <c r="N43" s="40">
        <v>0</v>
      </c>
      <c r="O43" s="27"/>
      <c r="P43" s="6">
        <v>5448.98</v>
      </c>
      <c r="Q43" s="41">
        <v>43371</v>
      </c>
      <c r="R43" s="26"/>
      <c r="S43" s="27"/>
      <c r="T43" s="7" t="s">
        <v>41</v>
      </c>
    </row>
    <row r="44" spans="1:20" ht="33.75" x14ac:dyDescent="0.25">
      <c r="A44" s="5" t="s">
        <v>108</v>
      </c>
      <c r="B44" s="5" t="s">
        <v>109</v>
      </c>
      <c r="C44" s="39" t="s">
        <v>110</v>
      </c>
      <c r="D44" s="27"/>
      <c r="E44" s="40">
        <f t="shared" si="1"/>
        <v>4735.45</v>
      </c>
      <c r="F44" s="27"/>
      <c r="G44" s="6">
        <v>4025.13</v>
      </c>
      <c r="H44" s="40">
        <v>355.15</v>
      </c>
      <c r="I44" s="27"/>
      <c r="J44" s="40">
        <v>0</v>
      </c>
      <c r="K44" s="26"/>
      <c r="L44" s="27"/>
      <c r="M44" s="6">
        <v>0</v>
      </c>
      <c r="N44" s="40">
        <v>0</v>
      </c>
      <c r="O44" s="27"/>
      <c r="P44" s="6">
        <v>355.17</v>
      </c>
      <c r="Q44" s="41">
        <v>43371</v>
      </c>
      <c r="R44" s="26"/>
      <c r="S44" s="27"/>
      <c r="T44" s="7" t="s">
        <v>41</v>
      </c>
    </row>
    <row r="45" spans="1:20" ht="33.75" x14ac:dyDescent="0.25">
      <c r="A45" s="5" t="s">
        <v>111</v>
      </c>
      <c r="B45" s="5" t="s">
        <v>112</v>
      </c>
      <c r="C45" s="39" t="s">
        <v>113</v>
      </c>
      <c r="D45" s="27"/>
      <c r="E45" s="40">
        <f t="shared" si="1"/>
        <v>219491.63</v>
      </c>
      <c r="F45" s="27"/>
      <c r="G45" s="6">
        <v>186567.88</v>
      </c>
      <c r="H45" s="40">
        <v>16461.87</v>
      </c>
      <c r="I45" s="27"/>
      <c r="J45" s="40">
        <v>0</v>
      </c>
      <c r="K45" s="26"/>
      <c r="L45" s="27"/>
      <c r="M45" s="6">
        <v>0</v>
      </c>
      <c r="N45" s="40">
        <v>0</v>
      </c>
      <c r="O45" s="27"/>
      <c r="P45" s="6">
        <v>16461.88</v>
      </c>
      <c r="Q45" s="41">
        <v>43383</v>
      </c>
      <c r="R45" s="26"/>
      <c r="S45" s="27"/>
      <c r="T45" s="7" t="s">
        <v>41</v>
      </c>
    </row>
    <row r="46" spans="1:20" ht="33.75" x14ac:dyDescent="0.25">
      <c r="A46" s="5" t="s">
        <v>114</v>
      </c>
      <c r="B46" s="5" t="s">
        <v>112</v>
      </c>
      <c r="C46" s="39" t="s">
        <v>115</v>
      </c>
      <c r="D46" s="27"/>
      <c r="E46" s="40">
        <f t="shared" si="1"/>
        <v>64127.049999999996</v>
      </c>
      <c r="F46" s="27"/>
      <c r="G46" s="6">
        <v>54507.99</v>
      </c>
      <c r="H46" s="40">
        <v>3385.88</v>
      </c>
      <c r="I46" s="27"/>
      <c r="J46" s="40">
        <v>0</v>
      </c>
      <c r="K46" s="26"/>
      <c r="L46" s="27"/>
      <c r="M46" s="6">
        <v>0</v>
      </c>
      <c r="N46" s="40">
        <v>0</v>
      </c>
      <c r="O46" s="27"/>
      <c r="P46" s="6">
        <v>6233.18</v>
      </c>
      <c r="Q46" s="41">
        <v>43374</v>
      </c>
      <c r="R46" s="26"/>
      <c r="S46" s="27"/>
      <c r="T46" s="7" t="s">
        <v>41</v>
      </c>
    </row>
    <row r="47" spans="1:20" ht="33.75" x14ac:dyDescent="0.25">
      <c r="A47" s="5" t="s">
        <v>116</v>
      </c>
      <c r="B47" s="5" t="s">
        <v>117</v>
      </c>
      <c r="C47" s="39" t="s">
        <v>118</v>
      </c>
      <c r="D47" s="27"/>
      <c r="E47" s="40">
        <f t="shared" si="1"/>
        <v>37492.300000000003</v>
      </c>
      <c r="F47" s="27"/>
      <c r="G47" s="6">
        <v>31868.46</v>
      </c>
      <c r="H47" s="40">
        <v>2811.9</v>
      </c>
      <c r="I47" s="27"/>
      <c r="J47" s="40">
        <v>0</v>
      </c>
      <c r="K47" s="26"/>
      <c r="L47" s="27"/>
      <c r="M47" s="6">
        <v>0</v>
      </c>
      <c r="N47" s="40">
        <v>0</v>
      </c>
      <c r="O47" s="27"/>
      <c r="P47" s="6">
        <v>2811.94</v>
      </c>
      <c r="Q47" s="41">
        <v>43371</v>
      </c>
      <c r="R47" s="26"/>
      <c r="S47" s="27"/>
      <c r="T47" s="7" t="s">
        <v>41</v>
      </c>
    </row>
    <row r="48" spans="1:20" ht="33.75" x14ac:dyDescent="0.25">
      <c r="A48" s="5" t="s">
        <v>119</v>
      </c>
      <c r="B48" s="5" t="s">
        <v>120</v>
      </c>
      <c r="C48" s="39" t="s">
        <v>121</v>
      </c>
      <c r="D48" s="27"/>
      <c r="E48" s="40">
        <f t="shared" si="1"/>
        <v>27579.489999999998</v>
      </c>
      <c r="F48" s="27"/>
      <c r="G48" s="6">
        <v>23442.57</v>
      </c>
      <c r="H48" s="40">
        <v>2068.46</v>
      </c>
      <c r="I48" s="27"/>
      <c r="J48" s="40">
        <v>0</v>
      </c>
      <c r="K48" s="26"/>
      <c r="L48" s="27"/>
      <c r="M48" s="6">
        <v>0</v>
      </c>
      <c r="N48" s="40">
        <v>0</v>
      </c>
      <c r="O48" s="27"/>
      <c r="P48" s="6">
        <v>2068.46</v>
      </c>
      <c r="Q48" s="41">
        <v>43383</v>
      </c>
      <c r="R48" s="26"/>
      <c r="S48" s="27"/>
      <c r="T48" s="7" t="s">
        <v>41</v>
      </c>
    </row>
    <row r="49" spans="1:20" ht="45" customHeight="1" x14ac:dyDescent="0.25">
      <c r="A49" s="5" t="s">
        <v>122</v>
      </c>
      <c r="B49" s="5" t="s">
        <v>123</v>
      </c>
      <c r="C49" s="39" t="s">
        <v>124</v>
      </c>
      <c r="D49" s="27"/>
      <c r="E49" s="40">
        <f t="shared" si="1"/>
        <v>39550.14</v>
      </c>
      <c r="F49" s="27"/>
      <c r="G49" s="6">
        <v>33617.620000000003</v>
      </c>
      <c r="H49" s="40">
        <v>2960.18</v>
      </c>
      <c r="I49" s="27"/>
      <c r="J49" s="40">
        <v>0</v>
      </c>
      <c r="K49" s="26"/>
      <c r="L49" s="27"/>
      <c r="M49" s="6">
        <v>0</v>
      </c>
      <c r="N49" s="40">
        <v>0</v>
      </c>
      <c r="O49" s="27"/>
      <c r="P49" s="6">
        <v>2972.34</v>
      </c>
      <c r="Q49" s="41">
        <v>43371</v>
      </c>
      <c r="R49" s="26"/>
      <c r="S49" s="27"/>
      <c r="T49" s="7" t="s">
        <v>41</v>
      </c>
    </row>
    <row r="50" spans="1:20" ht="33.75" x14ac:dyDescent="0.25">
      <c r="A50" s="5" t="s">
        <v>125</v>
      </c>
      <c r="B50" s="5" t="s">
        <v>126</v>
      </c>
      <c r="C50" s="39" t="s">
        <v>127</v>
      </c>
      <c r="D50" s="27"/>
      <c r="E50" s="40">
        <f t="shared" si="1"/>
        <v>44994.579999999994</v>
      </c>
      <c r="F50" s="27"/>
      <c r="G50" s="6">
        <v>38245.39</v>
      </c>
      <c r="H50" s="40">
        <v>3374.59</v>
      </c>
      <c r="I50" s="27"/>
      <c r="J50" s="40">
        <v>0</v>
      </c>
      <c r="K50" s="26"/>
      <c r="L50" s="27"/>
      <c r="M50" s="6">
        <v>0</v>
      </c>
      <c r="N50" s="40">
        <v>0</v>
      </c>
      <c r="O50" s="27"/>
      <c r="P50" s="6">
        <v>3374.6</v>
      </c>
      <c r="Q50" s="41">
        <v>43373</v>
      </c>
      <c r="R50" s="26"/>
      <c r="S50" s="27"/>
      <c r="T50" s="7" t="s">
        <v>41</v>
      </c>
    </row>
    <row r="51" spans="1:20" ht="36.75" customHeight="1" x14ac:dyDescent="0.25">
      <c r="A51" s="5" t="s">
        <v>128</v>
      </c>
      <c r="B51" s="5" t="s">
        <v>129</v>
      </c>
      <c r="C51" s="39" t="s">
        <v>130</v>
      </c>
      <c r="D51" s="27"/>
      <c r="E51" s="40">
        <f t="shared" si="1"/>
        <v>52595.590000000004</v>
      </c>
      <c r="F51" s="27"/>
      <c r="G51" s="6">
        <v>44706.25</v>
      </c>
      <c r="H51" s="40">
        <v>3944.12</v>
      </c>
      <c r="I51" s="27"/>
      <c r="J51" s="40">
        <v>0</v>
      </c>
      <c r="K51" s="26"/>
      <c r="L51" s="27"/>
      <c r="M51" s="6">
        <v>0</v>
      </c>
      <c r="N51" s="40">
        <v>0</v>
      </c>
      <c r="O51" s="27"/>
      <c r="P51" s="6">
        <v>3945.22</v>
      </c>
      <c r="Q51" s="41">
        <v>43373</v>
      </c>
      <c r="R51" s="26"/>
      <c r="S51" s="27"/>
      <c r="T51" s="7" t="s">
        <v>41</v>
      </c>
    </row>
    <row r="52" spans="1:20" ht="33.75" x14ac:dyDescent="0.25">
      <c r="A52" s="5" t="s">
        <v>131</v>
      </c>
      <c r="B52" s="5" t="s">
        <v>132</v>
      </c>
      <c r="C52" s="39" t="s">
        <v>133</v>
      </c>
      <c r="D52" s="27"/>
      <c r="E52" s="40">
        <f t="shared" si="1"/>
        <v>27528.7</v>
      </c>
      <c r="F52" s="27"/>
      <c r="G52" s="6">
        <v>22451.34</v>
      </c>
      <c r="H52" s="40">
        <v>1980.98</v>
      </c>
      <c r="I52" s="27"/>
      <c r="J52" s="40">
        <v>0</v>
      </c>
      <c r="K52" s="26"/>
      <c r="L52" s="27"/>
      <c r="M52" s="6">
        <v>0</v>
      </c>
      <c r="N52" s="40">
        <v>0</v>
      </c>
      <c r="O52" s="27"/>
      <c r="P52" s="6">
        <v>3096.38</v>
      </c>
      <c r="Q52" s="41">
        <v>43371</v>
      </c>
      <c r="R52" s="26"/>
      <c r="S52" s="27"/>
      <c r="T52" s="7" t="s">
        <v>41</v>
      </c>
    </row>
    <row r="53" spans="1:20" ht="33.75" x14ac:dyDescent="0.25">
      <c r="A53" s="5" t="s">
        <v>134</v>
      </c>
      <c r="B53" s="5" t="s">
        <v>135</v>
      </c>
      <c r="C53" s="39" t="s">
        <v>136</v>
      </c>
      <c r="D53" s="27"/>
      <c r="E53" s="40">
        <f t="shared" si="1"/>
        <v>11046.33</v>
      </c>
      <c r="F53" s="27"/>
      <c r="G53" s="6">
        <v>9389.3799999999992</v>
      </c>
      <c r="H53" s="40">
        <v>828.46</v>
      </c>
      <c r="I53" s="27"/>
      <c r="J53" s="40">
        <v>0</v>
      </c>
      <c r="K53" s="26"/>
      <c r="L53" s="27"/>
      <c r="M53" s="6">
        <v>0</v>
      </c>
      <c r="N53" s="40">
        <v>0</v>
      </c>
      <c r="O53" s="27"/>
      <c r="P53" s="6">
        <v>828.49</v>
      </c>
      <c r="Q53" s="41">
        <v>43371</v>
      </c>
      <c r="R53" s="26"/>
      <c r="S53" s="27"/>
      <c r="T53" s="7" t="s">
        <v>41</v>
      </c>
    </row>
    <row r="54" spans="1:20" ht="36" customHeight="1" x14ac:dyDescent="0.25">
      <c r="A54" s="5" t="s">
        <v>137</v>
      </c>
      <c r="B54" s="5" t="s">
        <v>138</v>
      </c>
      <c r="C54" s="39" t="s">
        <v>139</v>
      </c>
      <c r="D54" s="27"/>
      <c r="E54" s="40">
        <f t="shared" si="1"/>
        <v>260863.58000000002</v>
      </c>
      <c r="F54" s="27"/>
      <c r="G54" s="6">
        <v>221734.04</v>
      </c>
      <c r="H54" s="40">
        <v>19564.759999999998</v>
      </c>
      <c r="I54" s="27"/>
      <c r="J54" s="40">
        <v>0</v>
      </c>
      <c r="K54" s="26"/>
      <c r="L54" s="27"/>
      <c r="M54" s="6">
        <v>19564.78</v>
      </c>
      <c r="N54" s="40">
        <v>0</v>
      </c>
      <c r="O54" s="27"/>
      <c r="P54" s="6">
        <v>0</v>
      </c>
      <c r="Q54" s="41">
        <v>43373</v>
      </c>
      <c r="R54" s="26"/>
      <c r="S54" s="27"/>
      <c r="T54" s="7" t="s">
        <v>41</v>
      </c>
    </row>
    <row r="55" spans="1:20" ht="48.75" customHeight="1" x14ac:dyDescent="0.25">
      <c r="A55" s="5" t="s">
        <v>140</v>
      </c>
      <c r="B55" s="5" t="s">
        <v>141</v>
      </c>
      <c r="C55" s="39" t="s">
        <v>142</v>
      </c>
      <c r="D55" s="27"/>
      <c r="E55" s="40">
        <f t="shared" si="1"/>
        <v>52491.58</v>
      </c>
      <c r="F55" s="27"/>
      <c r="G55" s="6">
        <v>44617.85</v>
      </c>
      <c r="H55" s="40">
        <v>3936.86</v>
      </c>
      <c r="I55" s="27"/>
      <c r="J55" s="40">
        <v>0</v>
      </c>
      <c r="K55" s="26"/>
      <c r="L55" s="27"/>
      <c r="M55" s="6">
        <v>0</v>
      </c>
      <c r="N55" s="40">
        <v>0</v>
      </c>
      <c r="O55" s="27"/>
      <c r="P55" s="6">
        <v>3936.87</v>
      </c>
      <c r="Q55" s="41">
        <v>43373</v>
      </c>
      <c r="R55" s="26"/>
      <c r="S55" s="27"/>
      <c r="T55" s="7" t="s">
        <v>41</v>
      </c>
    </row>
    <row r="56" spans="1:20" ht="51.75" customHeight="1" x14ac:dyDescent="0.25">
      <c r="A56" s="5" t="s">
        <v>143</v>
      </c>
      <c r="B56" s="5" t="s">
        <v>144</v>
      </c>
      <c r="C56" s="39" t="s">
        <v>145</v>
      </c>
      <c r="D56" s="27"/>
      <c r="E56" s="40">
        <f t="shared" si="1"/>
        <v>21353.78</v>
      </c>
      <c r="F56" s="27"/>
      <c r="G56" s="6">
        <v>15611.99</v>
      </c>
      <c r="H56" s="40">
        <v>0</v>
      </c>
      <c r="I56" s="27"/>
      <c r="J56" s="40">
        <v>0</v>
      </c>
      <c r="K56" s="26"/>
      <c r="L56" s="27"/>
      <c r="M56" s="6">
        <v>0</v>
      </c>
      <c r="N56" s="40">
        <v>5741.79</v>
      </c>
      <c r="O56" s="27"/>
      <c r="P56" s="6">
        <v>0</v>
      </c>
      <c r="Q56" s="41">
        <v>43371</v>
      </c>
      <c r="R56" s="26"/>
      <c r="S56" s="27"/>
      <c r="T56" s="7" t="s">
        <v>41</v>
      </c>
    </row>
    <row r="57" spans="1:20" ht="33.75" x14ac:dyDescent="0.25">
      <c r="A57" s="5" t="s">
        <v>146</v>
      </c>
      <c r="B57" s="5" t="s">
        <v>147</v>
      </c>
      <c r="C57" s="39" t="s">
        <v>148</v>
      </c>
      <c r="D57" s="27"/>
      <c r="E57" s="40">
        <f t="shared" si="1"/>
        <v>15678.76</v>
      </c>
      <c r="F57" s="27"/>
      <c r="G57" s="6">
        <v>13326.95</v>
      </c>
      <c r="H57" s="40">
        <v>1175.8900000000001</v>
      </c>
      <c r="I57" s="27"/>
      <c r="J57" s="40">
        <v>0</v>
      </c>
      <c r="K57" s="26"/>
      <c r="L57" s="27"/>
      <c r="M57" s="6">
        <v>0</v>
      </c>
      <c r="N57" s="40">
        <v>1175.92</v>
      </c>
      <c r="O57" s="27"/>
      <c r="P57" s="6">
        <v>0</v>
      </c>
      <c r="Q57" s="41">
        <v>43373</v>
      </c>
      <c r="R57" s="26"/>
      <c r="S57" s="27"/>
      <c r="T57" s="7" t="s">
        <v>41</v>
      </c>
    </row>
    <row r="58" spans="1:20" ht="48.75" customHeight="1" x14ac:dyDescent="0.25">
      <c r="A58" s="5" t="s">
        <v>149</v>
      </c>
      <c r="B58" s="5" t="s">
        <v>150</v>
      </c>
      <c r="C58" s="39" t="s">
        <v>151</v>
      </c>
      <c r="D58" s="27"/>
      <c r="E58" s="40">
        <f t="shared" si="1"/>
        <v>133278.51</v>
      </c>
      <c r="F58" s="27"/>
      <c r="G58" s="6">
        <v>113286.73</v>
      </c>
      <c r="H58" s="40">
        <v>9995.8799999999992</v>
      </c>
      <c r="I58" s="27"/>
      <c r="J58" s="40">
        <v>0</v>
      </c>
      <c r="K58" s="26"/>
      <c r="L58" s="27"/>
      <c r="M58" s="6">
        <v>9995.9</v>
      </c>
      <c r="N58" s="40">
        <v>0</v>
      </c>
      <c r="O58" s="27"/>
      <c r="P58" s="6">
        <v>0</v>
      </c>
      <c r="Q58" s="41">
        <v>43371</v>
      </c>
      <c r="R58" s="26"/>
      <c r="S58" s="27"/>
      <c r="T58" s="7" t="s">
        <v>41</v>
      </c>
    </row>
    <row r="59" spans="1:20" ht="33.75" x14ac:dyDescent="0.25">
      <c r="A59" s="5" t="s">
        <v>152</v>
      </c>
      <c r="B59" s="5" t="s">
        <v>153</v>
      </c>
      <c r="C59" s="39" t="s">
        <v>154</v>
      </c>
      <c r="D59" s="27"/>
      <c r="E59" s="40">
        <f t="shared" si="1"/>
        <v>1579909.03</v>
      </c>
      <c r="F59" s="27"/>
      <c r="G59" s="6">
        <v>1213829.95</v>
      </c>
      <c r="H59" s="40">
        <v>94219.3</v>
      </c>
      <c r="I59" s="27"/>
      <c r="J59" s="40">
        <v>0</v>
      </c>
      <c r="K59" s="26"/>
      <c r="L59" s="27"/>
      <c r="M59" s="6">
        <v>271859.78000000003</v>
      </c>
      <c r="N59" s="40">
        <v>0</v>
      </c>
      <c r="O59" s="27"/>
      <c r="P59" s="6">
        <v>0</v>
      </c>
      <c r="Q59" s="41">
        <v>43404</v>
      </c>
      <c r="R59" s="26"/>
      <c r="S59" s="27"/>
      <c r="T59" s="7" t="s">
        <v>41</v>
      </c>
    </row>
    <row r="60" spans="1:20" ht="33.75" x14ac:dyDescent="0.25">
      <c r="A60" s="5" t="s">
        <v>155</v>
      </c>
      <c r="B60" s="5" t="s">
        <v>156</v>
      </c>
      <c r="C60" s="39" t="s">
        <v>157</v>
      </c>
      <c r="D60" s="27"/>
      <c r="E60" s="40">
        <f t="shared" si="1"/>
        <v>488902.72000000003</v>
      </c>
      <c r="F60" s="27"/>
      <c r="G60" s="6">
        <v>415567.31</v>
      </c>
      <c r="H60" s="40">
        <v>36667.699999999997</v>
      </c>
      <c r="I60" s="27"/>
      <c r="J60" s="40">
        <v>0</v>
      </c>
      <c r="K60" s="26"/>
      <c r="L60" s="27"/>
      <c r="M60" s="6">
        <v>36667.71</v>
      </c>
      <c r="N60" s="40">
        <v>0</v>
      </c>
      <c r="O60" s="27"/>
      <c r="P60" s="6">
        <v>0</v>
      </c>
      <c r="Q60" s="41">
        <v>43403</v>
      </c>
      <c r="R60" s="26"/>
      <c r="S60" s="27"/>
      <c r="T60" s="7" t="s">
        <v>41</v>
      </c>
    </row>
    <row r="61" spans="1:20" ht="33.75" x14ac:dyDescent="0.25">
      <c r="A61" s="5" t="s">
        <v>158</v>
      </c>
      <c r="B61" s="5" t="s">
        <v>159</v>
      </c>
      <c r="C61" s="39" t="s">
        <v>160</v>
      </c>
      <c r="D61" s="27"/>
      <c r="E61" s="40">
        <f t="shared" si="1"/>
        <v>139637.06</v>
      </c>
      <c r="F61" s="27"/>
      <c r="G61" s="6">
        <v>118691.5</v>
      </c>
      <c r="H61" s="40">
        <v>10472.75</v>
      </c>
      <c r="I61" s="27"/>
      <c r="J61" s="40">
        <v>0</v>
      </c>
      <c r="K61" s="26"/>
      <c r="L61" s="27"/>
      <c r="M61" s="6">
        <v>10472.81</v>
      </c>
      <c r="N61" s="40">
        <v>0</v>
      </c>
      <c r="O61" s="27"/>
      <c r="P61" s="6">
        <v>0</v>
      </c>
      <c r="Q61" s="41">
        <v>43371</v>
      </c>
      <c r="R61" s="26"/>
      <c r="S61" s="27"/>
      <c r="T61" s="7" t="s">
        <v>41</v>
      </c>
    </row>
    <row r="62" spans="1:20" ht="33.75" x14ac:dyDescent="0.25">
      <c r="A62" s="5" t="s">
        <v>161</v>
      </c>
      <c r="B62" s="5" t="s">
        <v>162</v>
      </c>
      <c r="C62" s="39" t="s">
        <v>163</v>
      </c>
      <c r="D62" s="27"/>
      <c r="E62" s="40">
        <f t="shared" si="1"/>
        <v>409195.22</v>
      </c>
      <c r="F62" s="27"/>
      <c r="G62" s="6">
        <v>347815.93</v>
      </c>
      <c r="H62" s="40">
        <v>30689.65</v>
      </c>
      <c r="I62" s="27"/>
      <c r="J62" s="40">
        <v>0</v>
      </c>
      <c r="K62" s="26"/>
      <c r="L62" s="27"/>
      <c r="M62" s="6">
        <v>16659.91</v>
      </c>
      <c r="N62" s="40">
        <v>0</v>
      </c>
      <c r="O62" s="27"/>
      <c r="P62" s="6">
        <v>14029.73</v>
      </c>
      <c r="Q62" s="41">
        <v>43373</v>
      </c>
      <c r="R62" s="26"/>
      <c r="S62" s="27"/>
      <c r="T62" s="7" t="s">
        <v>41</v>
      </c>
    </row>
    <row r="63" spans="1:20" ht="33.75" x14ac:dyDescent="0.25">
      <c r="A63" s="5" t="s">
        <v>164</v>
      </c>
      <c r="B63" s="5" t="s">
        <v>165</v>
      </c>
      <c r="C63" s="39" t="s">
        <v>166</v>
      </c>
      <c r="D63" s="27"/>
      <c r="E63" s="40">
        <f t="shared" si="1"/>
        <v>80663.37</v>
      </c>
      <c r="F63" s="27"/>
      <c r="G63" s="6">
        <v>68563.86</v>
      </c>
      <c r="H63" s="40">
        <v>5886.23</v>
      </c>
      <c r="I63" s="27"/>
      <c r="J63" s="40">
        <v>0</v>
      </c>
      <c r="K63" s="26"/>
      <c r="L63" s="27"/>
      <c r="M63" s="6">
        <v>0</v>
      </c>
      <c r="N63" s="40">
        <v>0</v>
      </c>
      <c r="O63" s="27"/>
      <c r="P63" s="6">
        <v>6213.28</v>
      </c>
      <c r="Q63" s="41">
        <v>43373</v>
      </c>
      <c r="R63" s="26"/>
      <c r="S63" s="27"/>
      <c r="T63" s="7" t="s">
        <v>41</v>
      </c>
    </row>
    <row r="64" spans="1:20" x14ac:dyDescent="0.25">
      <c r="A64" s="44" t="s">
        <v>167</v>
      </c>
      <c r="B64" s="45"/>
      <c r="C64" s="45"/>
      <c r="D64" s="45"/>
      <c r="E64" s="46"/>
      <c r="F64" s="8">
        <f>SUM(E21:F63)</f>
        <v>5929784.2899999991</v>
      </c>
      <c r="G64" s="8">
        <f>SUM(G21:G63)</f>
        <v>4898015</v>
      </c>
      <c r="H64" s="47">
        <f>SUM(H21:I63)</f>
        <v>399858.38</v>
      </c>
      <c r="I64" s="46"/>
      <c r="J64" s="47">
        <v>0</v>
      </c>
      <c r="K64" s="45"/>
      <c r="L64" s="46"/>
      <c r="M64" s="8">
        <f>SUM(M21:M63)</f>
        <v>419021.66</v>
      </c>
      <c r="N64" s="47">
        <f>SUM(N21:O63)</f>
        <v>16464.36</v>
      </c>
      <c r="O64" s="46"/>
      <c r="P64" s="8">
        <f>SUM(P21:P63)</f>
        <v>196424.88999999998</v>
      </c>
      <c r="Q64" s="48" t="s">
        <v>0</v>
      </c>
      <c r="R64" s="45"/>
      <c r="S64" s="45"/>
      <c r="T64" s="46"/>
    </row>
    <row r="65" spans="1:20" x14ac:dyDescent="0.25">
      <c r="A65" s="42" t="s">
        <v>168</v>
      </c>
      <c r="B65" s="26"/>
      <c r="C65" s="26"/>
      <c r="D65" s="26"/>
      <c r="E65" s="26"/>
      <c r="F65" s="27"/>
      <c r="G65" s="43">
        <v>4898015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7"/>
    </row>
    <row r="66" spans="1:20" ht="33.6" customHeight="1" x14ac:dyDescent="0.25"/>
    <row r="67" spans="1:20" ht="0" hidden="1" customHeight="1" x14ac:dyDescent="0.25"/>
    <row r="68" spans="1:20" ht="36.6" customHeight="1" x14ac:dyDescent="0.25"/>
  </sheetData>
  <mergeCells count="307">
    <mergeCell ref="A65:F65"/>
    <mergeCell ref="G65:T65"/>
    <mergeCell ref="A64:E64"/>
    <mergeCell ref="H64:I64"/>
    <mergeCell ref="J64:L64"/>
    <mergeCell ref="N64:O64"/>
    <mergeCell ref="Q64:T64"/>
    <mergeCell ref="Q62:S62"/>
    <mergeCell ref="C63:D63"/>
    <mergeCell ref="E63:F63"/>
    <mergeCell ref="H63:I63"/>
    <mergeCell ref="J63:L63"/>
    <mergeCell ref="N63:O63"/>
    <mergeCell ref="Q63:S63"/>
    <mergeCell ref="C62:D62"/>
    <mergeCell ref="E62:F62"/>
    <mergeCell ref="H62:I62"/>
    <mergeCell ref="J62:L62"/>
    <mergeCell ref="N62:O62"/>
    <mergeCell ref="Q60:S60"/>
    <mergeCell ref="C61:D61"/>
    <mergeCell ref="E61:F61"/>
    <mergeCell ref="H61:I61"/>
    <mergeCell ref="J61:L61"/>
    <mergeCell ref="N61:O61"/>
    <mergeCell ref="Q61:S61"/>
    <mergeCell ref="C60:D60"/>
    <mergeCell ref="E60:F60"/>
    <mergeCell ref="H60:I60"/>
    <mergeCell ref="J60:L60"/>
    <mergeCell ref="N60:O60"/>
    <mergeCell ref="Q58:S58"/>
    <mergeCell ref="C59:D59"/>
    <mergeCell ref="E59:F59"/>
    <mergeCell ref="H59:I59"/>
    <mergeCell ref="J59:L59"/>
    <mergeCell ref="N59:O59"/>
    <mergeCell ref="Q59:S59"/>
    <mergeCell ref="C58:D58"/>
    <mergeCell ref="E58:F58"/>
    <mergeCell ref="H58:I58"/>
    <mergeCell ref="J58:L58"/>
    <mergeCell ref="N58:O58"/>
    <mergeCell ref="Q56:S56"/>
    <mergeCell ref="C57:D57"/>
    <mergeCell ref="E57:F57"/>
    <mergeCell ref="H57:I57"/>
    <mergeCell ref="J57:L57"/>
    <mergeCell ref="N57:O57"/>
    <mergeCell ref="Q57:S57"/>
    <mergeCell ref="C56:D56"/>
    <mergeCell ref="E56:F56"/>
    <mergeCell ref="H56:I56"/>
    <mergeCell ref="J56:L56"/>
    <mergeCell ref="N56:O56"/>
    <mergeCell ref="Q54:S54"/>
    <mergeCell ref="C55:D55"/>
    <mergeCell ref="E55:F55"/>
    <mergeCell ref="H55:I55"/>
    <mergeCell ref="J55:L55"/>
    <mergeCell ref="N55:O55"/>
    <mergeCell ref="Q55:S55"/>
    <mergeCell ref="C54:D54"/>
    <mergeCell ref="E54:F54"/>
    <mergeCell ref="H54:I54"/>
    <mergeCell ref="J54:L54"/>
    <mergeCell ref="N54:O54"/>
    <mergeCell ref="Q52:S52"/>
    <mergeCell ref="C53:D53"/>
    <mergeCell ref="E53:F53"/>
    <mergeCell ref="H53:I53"/>
    <mergeCell ref="J53:L53"/>
    <mergeCell ref="N53:O53"/>
    <mergeCell ref="Q53:S53"/>
    <mergeCell ref="C52:D52"/>
    <mergeCell ref="E52:F52"/>
    <mergeCell ref="H52:I52"/>
    <mergeCell ref="J52:L52"/>
    <mergeCell ref="N52:O52"/>
    <mergeCell ref="Q50:S50"/>
    <mergeCell ref="C51:D51"/>
    <mergeCell ref="E51:F51"/>
    <mergeCell ref="H51:I51"/>
    <mergeCell ref="J51:L51"/>
    <mergeCell ref="N51:O51"/>
    <mergeCell ref="Q51:S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8BE6B-5852-4DFE-8036-85F00A43D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74C75-C9FF-4EA8-90DA-A1217546E677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F1E100D1-CF1B-4335-8BAE-93B8C8873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2018-07-09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Loreta Veličkaitė</cp:lastModifiedBy>
  <cp:revision/>
  <dcterms:created xsi:type="dcterms:W3CDTF">2023-01-17T10:33:01Z</dcterms:created>
  <dcterms:modified xsi:type="dcterms:W3CDTF">2023-02-09T13:05:02Z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