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m09288\Desktop\RPD dok nuo 2021-03-01\2022\VRM nuo 2022-07-01\2022\2022-12-21 Kauno 014, 904, 511\RPT pateikti dokumentai\"/>
    </mc:Choice>
  </mc:AlternateContent>
  <xr:revisionPtr revIDLastSave="0" documentId="8_{53E1AC73-4182-4FEC-AF47-DB45B0BA8576}" xr6:coauthVersionLast="47" xr6:coauthVersionMax="47" xr10:uidLastSave="{00000000-0000-0000-0000-000000000000}"/>
  <bookViews>
    <workbookView xWindow="-120" yWindow="-120" windowWidth="29040" windowHeight="15840" xr2:uid="{00000000-000D-0000-FFFF-FFFF00000000}"/>
  </bookViews>
  <sheets>
    <sheet name="2016-08-2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7" i="1" l="1"/>
  <c r="J47" i="1"/>
  <c r="H47" i="1"/>
  <c r="G47" i="1"/>
  <c r="E41" i="1"/>
  <c r="E42" i="1"/>
  <c r="E43" i="1"/>
  <c r="E44" i="1"/>
  <c r="E45" i="1"/>
  <c r="E46" i="1"/>
  <c r="E36" i="1"/>
  <c r="E37" i="1"/>
  <c r="E38" i="1"/>
  <c r="E39" i="1"/>
  <c r="E40" i="1"/>
  <c r="E33" i="1"/>
  <c r="E34" i="1"/>
  <c r="E35" i="1"/>
  <c r="E25" i="1"/>
  <c r="E26" i="1"/>
  <c r="E27" i="1"/>
  <c r="E28" i="1"/>
  <c r="E29" i="1"/>
  <c r="E30" i="1"/>
  <c r="E31" i="1"/>
  <c r="E32" i="1"/>
  <c r="E22" i="1"/>
  <c r="E23" i="1"/>
  <c r="E24" i="1"/>
  <c r="E21" i="1"/>
  <c r="F47" i="1" l="1"/>
</calcChain>
</file>

<file path=xl/sharedStrings.xml><?xml version="1.0" encoding="utf-8"?>
<sst xmlns="http://schemas.openxmlformats.org/spreadsheetml/2006/main" count="158" uniqueCount="111">
  <si>
    <t/>
  </si>
  <si>
    <t>Susisiekimo ministerija</t>
  </si>
  <si>
    <t>(ministerijos (-ų), pagal kompetenciją atsakingos (-ų) už iš Europos Sąjungos (toliau – ES) struktūrinių fondų lėšų bendrai finansuojamą (-us) ūkio sektorių (-ius), pavadinimas)</t>
  </si>
  <si>
    <t>06.2.1-TID-R-511 Vietinių kelių vystymas</t>
  </si>
  <si>
    <t>(2014–2020 m. ES fondų investicijų veiksmų programos įgyvendinimo priemonės kodas ir pavadinimas)</t>
  </si>
  <si>
    <t>2016-09-29</t>
  </si>
  <si>
    <t>Nr.</t>
  </si>
  <si>
    <t>06.2.1-TID-R-511-21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</si>
  <si>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</si>
  <si>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</si>
  <si>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</si>
  <si>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</si>
  <si>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</si>
  <si>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</si>
  <si>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</si>
  <si>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</si>
  <si>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</si>
  <si>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</si>
  <si>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</si>
  <si>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</si>
  <si>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</si>
  <si>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</si>
  <si>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</si>
  <si>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</si>
  <si>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</si>
  <si>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</si>
  <si>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</si>
  <si>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</si>
  <si>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</si>
  <si>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</si>
  <si>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</si>
  <si>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</si>
  <si>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</si>
  <si>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</si>
  <si>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</si>
  <si>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</si>
  <si>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</si>
  <si>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Birštono savivaldybės administracija</t>
  </si>
  <si>
    <t>Birštono savivaldybės vietinių kelių eismo saugos gerinimas</t>
  </si>
  <si>
    <t>2.</t>
  </si>
  <si>
    <t>Jonavos rajono savivaldybės administracija</t>
  </si>
  <si>
    <t>Jonavos m. Vasario 16-osios, A. Kulviečio, Chemikų gatvių rekonstrukcija, įrengiant modernias eismo saugos priemones</t>
  </si>
  <si>
    <t>3.</t>
  </si>
  <si>
    <t>Įvažiavimo kelio tarp Jonavos m. Chemikų g. 98 ir 138A namų tiesimas</t>
  </si>
  <si>
    <t>Iki paraiškos pateikimo turi atitikti Aprašo 28 p. reikalavimus.</t>
  </si>
  <si>
    <t>4.</t>
  </si>
  <si>
    <t>Kaišiadorių rajono savivaldybės administracija</t>
  </si>
  <si>
    <t>Kaišiadorių miesto V. Kudirkos ir Maironio gatvių rekonstravimas</t>
  </si>
  <si>
    <t>Suėjus paraiškos pateikimo terminui projektas turi atitikti aprašo 28.1–28.5 punktuose nurodytas parengtumo sąlygas.</t>
  </si>
  <si>
    <t>5.</t>
  </si>
  <si>
    <t>Eismo saugos priemonės diegimas Kaišiadorių rajono savivaldybėje prie kelio Nr. 1808</t>
  </si>
  <si>
    <t>Suėjus paraiškos pateikimo terminui projektas turi atitikti aprašo 28.1-28.5 punktuose nurodytas parengtumo sąlygas.</t>
  </si>
  <si>
    <t>6.</t>
  </si>
  <si>
    <t>Kauno miesto savivaldybės administracija</t>
  </si>
  <si>
    <t>Šeštokų 1-osios g. ir Alyvų 1-osios g. Kaune statyba</t>
  </si>
  <si>
    <t>7.</t>
  </si>
  <si>
    <t>Eismo saugos įrenginių rekonstrukcija Savanorių prospekte</t>
  </si>
  <si>
    <t>Suėjus paraiškos pateikimo terminui projektas turi atitikti aprašo 28.1-28.5 punktuose nurodytas parengtumo sąlygas</t>
  </si>
  <si>
    <t>8.</t>
  </si>
  <si>
    <t>Aleksoto gatvių rekonstravimas (Kalvarijos g., Vyčio Kryžiaus g., K. Sprangausko g., J. Petruičio g., J. Čapliko g., Pabrėžos g. , Vilties g.)</t>
  </si>
  <si>
    <t>9.</t>
  </si>
  <si>
    <t>Šviesoforinės įrangos  J. Lukšos-Daumanto g. ir Sukilėlių pr. sankryžoje įrengimas</t>
  </si>
  <si>
    <t>Suėjus paraiškos pateikimo terminui projektas turi atitikti aprašo 28.1.2, 28.1.6, 28.2–28.5 punktuose nurodytas parengtumo sąlygas.</t>
  </si>
  <si>
    <t>10.</t>
  </si>
  <si>
    <t>Šviesoforinės įrangos įrengimas Eivenių g. ir Sukilėlių pr. sankryžoje</t>
  </si>
  <si>
    <t>Suėjus paraiškos pateikimo terminui projektas turi atitikti aprašo 28.2-28.5 punktuose nurodytas parengtumo sąlygas.</t>
  </si>
  <si>
    <t>11.</t>
  </si>
  <si>
    <t>Kauno rajono savivaldybės administracija</t>
  </si>
  <si>
    <t>Garliavos miesto gatvių rekonstrukcija (II etapas)</t>
  </si>
  <si>
    <t>12.</t>
  </si>
  <si>
    <t>Garliavos miesto K. Aglinsko g. rekonstrukcija</t>
  </si>
  <si>
    <t>13.</t>
  </si>
  <si>
    <t>Eismo saugos ir aplinkos apsaugos priemonių diegimas Kauno rajono keliuose</t>
  </si>
  <si>
    <t>14.</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</si>
  <si>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</si>
  <si>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</si>
  <si>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</si>
  <si>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</si>
  <si>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</si>
  <si>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</si>
  <si>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16.</t>
  </si>
  <si>
    <t>Naujai nutiestos gatvės dalis Kėdainių mieste</t>
  </si>
  <si>
    <t>17.</t>
  </si>
  <si>
    <t>Prienų rajono savivaldybės administracija</t>
  </si>
  <si>
    <t>Eismo saugumo priemonių diegimas Revuonos g. Prienų m.</t>
  </si>
  <si>
    <t>18.</t>
  </si>
  <si>
    <t>Prienų miesto Birutės gatvės rekonstrukcija</t>
  </si>
  <si>
    <t>19.</t>
  </si>
  <si>
    <t>Prienų miesto J. Vilkutaičio-Keturakio gatvės atkarpos nuo Vytenio g. iki Kęstučio g. rekonstrukcija</t>
  </si>
  <si>
    <t>Suėjus paraiškos pateikimo terminui projektas turi atitikti aprašo 28.1.1, 28.1.2, 28.1.6, 28.2, 28.3, 28.4, 28.5 punktuose nurodytas parengtumo sąlygas.</t>
  </si>
  <si>
    <t>20.</t>
  </si>
  <si>
    <t>Raseinių rajono savivaldybės administracija</t>
  </si>
  <si>
    <t>Raseinių m., V.Kudirkos g. rekonstravimas</t>
  </si>
  <si>
    <t>21.</t>
  </si>
  <si>
    <t>Raseinių miesto Turgaus gatvės rekonstravimas</t>
  </si>
  <si>
    <t>22.</t>
  </si>
  <si>
    <t>Raseinių m., Žemaičių g. rekonstravimas</t>
  </si>
  <si>
    <t>23.</t>
  </si>
  <si>
    <t>Raseinių miesto Aguonų gatvės rekonstravimas</t>
  </si>
  <si>
    <t>24.</t>
  </si>
  <si>
    <t>Raseinių miesto Partizanų gatvės rekonstravimas</t>
  </si>
  <si>
    <t>Suėjus paraiškos pateikimo terminui projektas turi atitikti aprašo 28.1.4 ir 28.5 punktuose nurodytas parengtumo sąlygas.</t>
  </si>
  <si>
    <t>25.</t>
  </si>
  <si>
    <t>Raseinių miesto Algirdo gatvės rekonstravimas</t>
  </si>
  <si>
    <t>Suėjus paraiškos pateikimo terminui projektas turi atitikti aprašo 28.1.1, 28.1.2, 28.1.3, 28.1.4, 28.1.5, 28.1.6, 28.2, 28.3, 28.4, 28.5 punktuose nurodytas parengtumo sąlygas.</t>
  </si>
  <si>
    <t>26.</t>
  </si>
  <si>
    <t>Raseinių m., Turgaus g. rekonstravimas, II etapas</t>
  </si>
  <si>
    <t>IŠ VISO:</t>
  </si>
  <si>
    <t>Regionui numatytas ES struktūrinių fondų lėšų limitas:</t>
  </si>
  <si>
    <t>IŠ ES STRUKTŪRINIŲ FONDŲ LĖŠŲ SIŪLOMŲ BENDRAI FINANSUOTI KAUNO REGIONO PROJEKTŲ SĄRAŠAS</t>
  </si>
  <si>
    <t>PATVIRTINTA
Kauno regiono plėtros tarybos 
2016 m. rugpjūčio 29 d. sprendimu Nr. 51/2S-46
(Kauno regiono plėtros tarybos 
2023 m. vasario 7 d. sprendimo Nr. 6KS-3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</si>
</sst>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9" x14ac:knownFonts="1">
    <font>
      <sz val="11"/>
      <color rgb="FF000000"/>
      <name val="Calibri"/>
      <family val="2"/>
      <scheme val="minor"/>
    </font>
    <font>
      <sz val="11"/>
      <name val="Calibri"/>
      <family val="2"/>
      <charset val="186"/>
    </font>
    <font>
      <sz val="11"/>
      <color rgb="FF000000"/>
      <name val="Calibri"/>
      <family val="2"/>
      <scheme val="minor"/>
    </font>
    <font>
      <sz val="11"/>
      <name val="Times New Roman"/>
      <family val="1"/>
      <charset val="186"/>
    </font>
    <font>
      <b/>
      <sz val="11"/>
      <color rgb="FF000000"/>
      <name val="Times New Roman"/>
      <family val="1"/>
      <charset val="186"/>
    </font>
    <font>
      <sz val="11"/>
      <color rgb="FF000000"/>
      <name val="Times New Roman"/>
      <family val="1"/>
      <charset val="186"/>
    </font>
    <font>
      <b/>
      <sz val="11"/>
      <name val="Times New Roman"/>
      <family val="1"/>
      <charset val="186"/>
    </font>
    <font>
      <b/>
      <sz val="11"/>
      <name val="Calibri"/>
      <family val="2"/>
      <charset val="186"/>
    </font>
    <font>
      <b/>
      <sz val="12"/>
      <name val="Times New Roman"/>
      <family val="1"/>
      <charset val="186"/>
    </font>
  </fonts>
  <fills count="3">
    <fill>
      <patternFill patternType="none"/>
    </fill>
    <fill>
      <patternFill patternType="gray125"/>
    </fill>
    <fill>
      <patternFill patternType="solid">
        <fgColor rgb="FFD3D3D3"/>
        <bgColor rgb="FFD3D3D3"/>
      </patternFill>
    </fill>
  </fills>
  <borders count="2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2">
    <xf numFmtId="0" fontId="0" fillId="0" borderId="0"/>
    <xf numFmtId="0" fontId="2" fillId="0" borderId="0"/>
  </cellStyleXfs>
  <cellXfs count="49">
    <xf numFmtId="0" fontId="1" fillId="0" borderId="0" xfId="0" applyFont="1"/>
    <xf numFmtId="0" fontId="3" fillId="0" borderId="0" xfId="0" applyFont="1"/>
    <xf numFmtId="0" fontId="5" fillId="0" borderId="0" xfId="1" applyFont="1" applyAlignment="1">
      <alignment horizontal="center" vertical="top" wrapText="1" readingOrder="1"/>
    </xf>
    <xf numFmtId="0" fontId="4" fillId="2" borderId="2" xfId="1" applyFont="1" applyFill="1" applyBorder="1" applyAlignment="1">
      <alignment horizontal="center" vertical="center" wrapText="1" readingOrder="1"/>
    </xf>
    <xf numFmtId="0" fontId="4" fillId="2" borderId="2" xfId="1" applyFont="1" applyFill="1" applyBorder="1" applyAlignment="1">
      <alignment horizontal="center" vertical="top" wrapText="1" readingOrder="1"/>
    </xf>
    <xf numFmtId="0" fontId="5" fillId="0" borderId="2" xfId="1" applyFont="1" applyBorder="1" applyAlignment="1">
      <alignment vertical="top" wrapText="1" readingOrder="1"/>
    </xf>
    <xf numFmtId="164" fontId="5" fillId="0" borderId="2" xfId="1" applyNumberFormat="1" applyFont="1" applyBorder="1" applyAlignment="1">
      <alignment vertical="top" wrapText="1" readingOrder="1"/>
    </xf>
    <xf numFmtId="0" fontId="5" fillId="0" borderId="2" xfId="1" applyFont="1" applyBorder="1" applyAlignment="1">
      <alignment horizontal="right" vertical="top" wrapText="1" readingOrder="1"/>
    </xf>
    <xf numFmtId="164" fontId="4" fillId="0" borderId="17" xfId="1" applyNumberFormat="1" applyFont="1" applyBorder="1" applyAlignment="1">
      <alignment vertical="top" wrapText="1" readingOrder="1"/>
    </xf>
    <xf numFmtId="0" fontId="6"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0" fontId="5" fillId="0" borderId="2" xfId="1" applyFont="1" applyBorder="1" applyAlignment="1">
      <alignment horizontal="right" vertical="top" wrapText="1" readingOrder="1"/>
    </xf>
    <xf numFmtId="0" fontId="3" fillId="0" borderId="4" xfId="1" applyFont="1" applyBorder="1" applyAlignment="1">
      <alignment vertical="top" wrapText="1"/>
    </xf>
    <xf numFmtId="0" fontId="3" fillId="0" borderId="5" xfId="1" applyFont="1" applyBorder="1" applyAlignment="1">
      <alignment vertical="top" wrapText="1"/>
    </xf>
    <xf numFmtId="166" fontId="5" fillId="0" borderId="2" xfId="1" applyNumberFormat="1" applyFont="1" applyBorder="1" applyAlignment="1">
      <alignment horizontal="left" vertical="top" wrapText="1" readingOrder="1"/>
    </xf>
    <xf numFmtId="165" fontId="5" fillId="0" borderId="2" xfId="1" applyNumberFormat="1" applyFont="1" applyBorder="1" applyAlignment="1">
      <alignment horizontal="right" vertical="top" wrapText="1" readingOrder="1"/>
    </xf>
    <xf numFmtId="0" fontId="4" fillId="0" borderId="17" xfId="1" applyFont="1" applyBorder="1" applyAlignment="1">
      <alignment horizontal="right" vertical="top" wrapText="1" readingOrder="1"/>
    </xf>
    <xf numFmtId="0" fontId="3" fillId="0" borderId="18" xfId="1" applyFont="1" applyBorder="1" applyAlignment="1">
      <alignment vertical="top" wrapText="1"/>
    </xf>
    <xf numFmtId="0" fontId="3" fillId="0" borderId="19" xfId="1" applyFont="1" applyBorder="1" applyAlignment="1">
      <alignment vertical="top" wrapText="1"/>
    </xf>
    <xf numFmtId="164" fontId="4" fillId="0" borderId="17" xfId="1" applyNumberFormat="1" applyFont="1" applyBorder="1" applyAlignment="1">
      <alignment vertical="top" wrapText="1" readingOrder="1"/>
    </xf>
    <xf numFmtId="0" fontId="4" fillId="0" borderId="17" xfId="1" applyFont="1" applyBorder="1" applyAlignment="1">
      <alignment vertical="top" wrapText="1" readingOrder="1"/>
    </xf>
    <xf numFmtId="0" fontId="5" fillId="0" borderId="2" xfId="1" applyFont="1" applyBorder="1" applyAlignment="1">
      <alignment vertical="top" wrapText="1" readingOrder="1"/>
    </xf>
    <xf numFmtId="164" fontId="5" fillId="0" borderId="2" xfId="1" applyNumberFormat="1" applyFont="1" applyBorder="1" applyAlignment="1">
      <alignment vertical="top" wrapText="1" readingOrder="1"/>
    </xf>
    <xf numFmtId="0" fontId="4" fillId="2" borderId="2" xfId="1" applyFont="1" applyFill="1" applyBorder="1" applyAlignment="1">
      <alignment horizontal="center" vertical="top" wrapText="1" readingOrder="1"/>
    </xf>
    <xf numFmtId="0" fontId="4" fillId="2" borderId="2" xfId="1" applyFont="1" applyFill="1" applyBorder="1" applyAlignment="1">
      <alignment horizontal="center" vertical="center" wrapText="1" readingOrder="1"/>
    </xf>
    <xf numFmtId="0" fontId="3" fillId="2" borderId="7" xfId="1" applyFont="1" applyFill="1" applyBorder="1" applyAlignment="1">
      <alignment vertical="top" wrapText="1"/>
    </xf>
    <xf numFmtId="0" fontId="3" fillId="2" borderId="14" xfId="1" applyFont="1" applyFill="1" applyBorder="1" applyAlignment="1">
      <alignment vertical="top" wrapText="1"/>
    </xf>
    <xf numFmtId="0" fontId="3" fillId="0" borderId="3" xfId="1" applyFont="1" applyBorder="1" applyAlignment="1">
      <alignment vertical="top" wrapText="1"/>
    </xf>
    <xf numFmtId="0" fontId="3" fillId="2" borderId="8" xfId="1" applyFont="1" applyFill="1" applyBorder="1" applyAlignment="1">
      <alignment vertical="top" wrapText="1"/>
    </xf>
    <xf numFmtId="0" fontId="3" fillId="0" borderId="9" xfId="1" applyFont="1" applyBorder="1" applyAlignment="1">
      <alignment vertical="top" wrapText="1"/>
    </xf>
    <xf numFmtId="0" fontId="3" fillId="2" borderId="15" xfId="1" applyFont="1" applyFill="1" applyBorder="1" applyAlignment="1">
      <alignment vertical="top" wrapText="1"/>
    </xf>
    <xf numFmtId="0" fontId="3" fillId="0" borderId="16" xfId="1" applyFont="1" applyBorder="1" applyAlignment="1">
      <alignment vertical="top" wrapText="1"/>
    </xf>
    <xf numFmtId="0" fontId="3" fillId="0" borderId="6" xfId="1" applyFont="1" applyBorder="1" applyAlignment="1">
      <alignment vertical="top" wrapText="1"/>
    </xf>
    <xf numFmtId="0" fontId="3" fillId="0" borderId="0" xfId="0" applyFont="1"/>
    <xf numFmtId="0" fontId="3" fillId="0" borderId="1" xfId="1" applyFont="1" applyBorder="1" applyAlignment="1">
      <alignment vertical="top" wrapText="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xf numFmtId="0" fontId="4" fillId="0" borderId="0" xfId="1" applyFont="1" applyAlignment="1">
      <alignment horizontal="center" vertical="center" wrapText="1" readingOrder="1"/>
    </xf>
    <xf numFmtId="0" fontId="5" fillId="0" borderId="0" xfId="1" applyFont="1" applyAlignment="1">
      <alignment vertical="top" wrapText="1" readingOrder="1"/>
    </xf>
    <xf numFmtId="0" fontId="5" fillId="0" borderId="1" xfId="1" applyFont="1" applyBorder="1" applyAlignment="1">
      <alignment horizontal="center" vertical="top" wrapText="1" readingOrder="1"/>
    </xf>
    <xf numFmtId="0" fontId="4" fillId="2" borderId="0" xfId="1" applyFont="1" applyFill="1" applyAlignment="1">
      <alignment horizontal="center" vertical="center" wrapText="1" readingOrder="1"/>
    </xf>
    <xf numFmtId="0" fontId="4" fillId="2" borderId="10" xfId="1" applyFont="1" applyFill="1" applyBorder="1" applyAlignment="1">
      <alignment horizontal="center" vertical="center" wrapText="1" readingOrder="1"/>
    </xf>
    <xf numFmtId="0" fontId="4" fillId="2" borderId="11" xfId="1" applyFont="1" applyFill="1" applyBorder="1" applyAlignment="1">
      <alignment horizontal="left" vertical="center" wrapText="1" readingOrder="1"/>
    </xf>
    <xf numFmtId="0" fontId="3" fillId="0" borderId="12" xfId="1" applyFont="1" applyBorder="1" applyAlignment="1">
      <alignment vertical="top" wrapText="1"/>
    </xf>
    <xf numFmtId="0" fontId="3" fillId="0" borderId="13" xfId="1" applyFont="1" applyBorder="1" applyAlignment="1">
      <alignment vertical="top" wrapText="1"/>
    </xf>
    <xf numFmtId="0" fontId="4" fillId="0" borderId="0" xfId="1" applyFont="1" applyAlignment="1">
      <alignment vertical="top" wrapText="1" readingOrder="1"/>
    </xf>
    <xf numFmtId="0" fontId="4" fillId="0" borderId="1" xfId="1" applyFont="1" applyBorder="1" applyAlignment="1">
      <alignment horizontal="center" vertical="top" wrapText="1" readingOrder="1"/>
    </xf>
    <xf numFmtId="0" fontId="4" fillId="0" borderId="1" xfId="1" applyFont="1" applyBorder="1" applyAlignment="1">
      <alignment horizontal="center" vertical="center" wrapText="1" readingOrder="1"/>
    </xf>
  </cellXfs>
  <cellStyles count="2">
    <cellStyle name="Įprastas"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
  <sheetViews>
    <sheetView showGridLines="0" tabSelected="1" zoomScale="70" zoomScaleNormal="70" workbookViewId="0">
      <selection activeCell="A8" sqref="A8:T8"/>
    </sheetView>
  </sheetViews>
  <sheetFormatPr defaultRowHeight="15" x14ac:dyDescent="0.25"/>
  <cols>
    <col min="1" max="1" width="5.5703125" customWidth="1"/>
    <col min="2" max="2" width="13.7109375" customWidth="1"/>
    <col min="3" max="3" width="6.140625" customWidth="1"/>
    <col min="4" max="4" width="17.85546875" customWidth="1"/>
    <col min="5" max="5" width="0" hidden="1" customWidth="1"/>
    <col min="6" max="6" width="14.42578125" customWidth="1"/>
    <col min="7" max="7" width="18.42578125" customWidth="1"/>
    <col min="8" max="8" width="4.5703125" customWidth="1"/>
    <col min="9" max="9" width="13.42578125" customWidth="1"/>
    <col min="10" max="11" width="4.5703125" customWidth="1"/>
    <col min="12" max="12" width="7.7109375" customWidth="1"/>
    <col min="13" max="13" width="16.85546875" customWidth="1"/>
    <col min="14" max="14" width="3.7109375" customWidth="1"/>
    <col min="15" max="15" width="11" customWidth="1"/>
    <col min="16" max="16" width="14.7109375" customWidth="1"/>
    <col min="17" max="17" width="0.85546875" customWidth="1"/>
    <col min="18" max="18" width="16.7109375" customWidth="1"/>
    <col min="19" max="19" width="3" customWidth="1"/>
    <col min="20" max="20" width="35.28515625" customWidth="1"/>
  </cols>
  <sheetData>
    <row r="1" spans="1:20" s="10" customFormat="1" ht="20.25" customHeight="1" x14ac:dyDescent="0.25">
      <c r="A1" s="9"/>
      <c r="B1" s="9"/>
      <c r="C1" s="9"/>
      <c r="D1" s="9"/>
      <c r="E1" s="9"/>
      <c r="F1" s="9"/>
      <c r="G1" s="9"/>
      <c r="H1" s="9"/>
      <c r="I1" s="9"/>
      <c r="J1" s="9"/>
      <c r="K1" s="9"/>
      <c r="L1" s="9"/>
      <c r="M1" s="9"/>
      <c r="N1" s="9"/>
      <c r="O1" s="9"/>
      <c r="P1" s="9"/>
      <c r="Q1" s="9"/>
      <c r="R1" s="9"/>
      <c r="S1" s="9"/>
      <c r="T1" s="11"/>
    </row>
    <row r="2" spans="1:20" ht="96.75" customHeight="1" x14ac:dyDescent="0.25">
      <c r="A2" s="46" t="s">
        <v>0</v>
      </c>
      <c r="B2" s="34"/>
      <c r="C2" s="34"/>
      <c r="D2" s="34"/>
      <c r="E2" s="34"/>
      <c r="F2" s="34"/>
      <c r="G2" s="34"/>
      <c r="H2" s="34"/>
      <c r="I2" s="34"/>
      <c r="J2" s="34"/>
      <c r="K2" s="34"/>
      <c r="L2" s="34"/>
      <c r="M2" s="34"/>
      <c r="N2" s="34"/>
      <c r="O2" s="34"/>
      <c r="P2" s="34"/>
      <c r="Q2" s="34"/>
      <c r="R2" s="39" t="s">
        <v>110</v>
      </c>
      <c r="S2" s="39"/>
      <c r="T2" s="39"/>
    </row>
    <row r="3" spans="1:20" ht="17.100000000000001" customHeight="1" x14ac:dyDescent="0.25">
      <c r="A3" s="46" t="s">
        <v>0</v>
      </c>
      <c r="B3" s="34"/>
      <c r="C3" s="34"/>
      <c r="D3" s="34"/>
      <c r="E3" s="34"/>
      <c r="F3" s="34"/>
      <c r="G3" s="34"/>
      <c r="H3" s="34"/>
      <c r="I3" s="34"/>
      <c r="J3" s="34"/>
      <c r="K3" s="34"/>
      <c r="L3" s="34"/>
      <c r="M3" s="34"/>
      <c r="N3" s="34"/>
      <c r="O3" s="34"/>
      <c r="P3" s="34"/>
      <c r="Q3" s="34"/>
      <c r="R3" s="39" t="s">
        <v>0</v>
      </c>
      <c r="S3" s="34"/>
      <c r="T3" s="34"/>
    </row>
    <row r="4" spans="1:20" ht="17.100000000000001" customHeight="1" x14ac:dyDescent="0.25">
      <c r="A4" s="39" t="s">
        <v>0</v>
      </c>
      <c r="B4" s="34"/>
      <c r="C4" s="34"/>
      <c r="D4" s="48" t="s">
        <v>1</v>
      </c>
      <c r="E4" s="35"/>
      <c r="F4" s="35"/>
      <c r="G4" s="35"/>
      <c r="H4" s="35"/>
      <c r="I4" s="35"/>
      <c r="J4" s="35"/>
      <c r="K4" s="35"/>
      <c r="L4" s="35"/>
      <c r="M4" s="35"/>
      <c r="N4" s="35"/>
      <c r="O4" s="35"/>
      <c r="P4" s="35"/>
      <c r="Q4" s="35"/>
      <c r="R4" s="35"/>
      <c r="S4" s="39" t="s">
        <v>0</v>
      </c>
      <c r="T4" s="34"/>
    </row>
    <row r="5" spans="1:20" ht="17.100000000000001" customHeight="1" x14ac:dyDescent="0.25">
      <c r="A5" s="36" t="s">
        <v>2</v>
      </c>
      <c r="B5" s="34"/>
      <c r="C5" s="34"/>
      <c r="D5" s="34"/>
      <c r="E5" s="34"/>
      <c r="F5" s="34"/>
      <c r="G5" s="34"/>
      <c r="H5" s="34"/>
      <c r="I5" s="34"/>
      <c r="J5" s="34"/>
      <c r="K5" s="34"/>
      <c r="L5" s="34"/>
      <c r="M5" s="34"/>
      <c r="N5" s="34"/>
      <c r="O5" s="34"/>
      <c r="P5" s="34"/>
      <c r="Q5" s="34"/>
      <c r="R5" s="34"/>
      <c r="S5" s="34"/>
      <c r="T5" s="34"/>
    </row>
    <row r="6" spans="1:20" ht="17.100000000000001" customHeight="1" x14ac:dyDescent="0.25">
      <c r="A6" s="46" t="s">
        <v>0</v>
      </c>
      <c r="B6" s="34"/>
      <c r="C6" s="34"/>
      <c r="D6" s="34"/>
      <c r="E6" s="34"/>
      <c r="F6" s="34"/>
      <c r="G6" s="34"/>
      <c r="H6" s="34"/>
      <c r="I6" s="34"/>
      <c r="J6" s="34"/>
      <c r="K6" s="34"/>
      <c r="L6" s="34"/>
      <c r="M6" s="34"/>
      <c r="N6" s="34"/>
      <c r="O6" s="34"/>
      <c r="P6" s="34"/>
      <c r="Q6" s="34"/>
      <c r="R6" s="34"/>
      <c r="S6" s="34"/>
      <c r="T6" s="34"/>
    </row>
    <row r="7" spans="1:20" ht="17.100000000000001" customHeight="1" x14ac:dyDescent="0.25">
      <c r="A7" s="39" t="s">
        <v>0</v>
      </c>
      <c r="B7" s="34"/>
      <c r="C7" s="34"/>
      <c r="D7" s="47" t="s">
        <v>3</v>
      </c>
      <c r="E7" s="35"/>
      <c r="F7" s="35"/>
      <c r="G7" s="35"/>
      <c r="H7" s="35"/>
      <c r="I7" s="35"/>
      <c r="J7" s="35"/>
      <c r="K7" s="35"/>
      <c r="L7" s="35"/>
      <c r="M7" s="35"/>
      <c r="N7" s="35"/>
      <c r="O7" s="35"/>
      <c r="P7" s="35"/>
      <c r="Q7" s="35"/>
      <c r="R7" s="35"/>
      <c r="S7" s="39" t="s">
        <v>0</v>
      </c>
      <c r="T7" s="34"/>
    </row>
    <row r="8" spans="1:20" ht="17.100000000000001" customHeight="1" x14ac:dyDescent="0.25">
      <c r="A8" s="36" t="s">
        <v>4</v>
      </c>
      <c r="B8" s="34"/>
      <c r="C8" s="34"/>
      <c r="D8" s="34"/>
      <c r="E8" s="34"/>
      <c r="F8" s="34"/>
      <c r="G8" s="34"/>
      <c r="H8" s="34"/>
      <c r="I8" s="34"/>
      <c r="J8" s="34"/>
      <c r="K8" s="34"/>
      <c r="L8" s="34"/>
      <c r="M8" s="34"/>
      <c r="N8" s="34"/>
      <c r="O8" s="34"/>
      <c r="P8" s="34"/>
      <c r="Q8" s="34"/>
      <c r="R8" s="34"/>
      <c r="S8" s="34"/>
      <c r="T8" s="34"/>
    </row>
    <row r="9" spans="1:20" ht="15" customHeight="1" x14ac:dyDescent="0.25">
      <c r="A9" s="37" t="s">
        <v>0</v>
      </c>
      <c r="B9" s="34"/>
      <c r="C9" s="34"/>
      <c r="D9" s="34"/>
      <c r="E9" s="34"/>
      <c r="F9" s="34"/>
      <c r="G9" s="34"/>
      <c r="H9" s="34"/>
      <c r="I9" s="34"/>
      <c r="J9" s="34"/>
      <c r="K9" s="34"/>
      <c r="L9" s="34"/>
      <c r="M9" s="34"/>
      <c r="N9" s="34"/>
      <c r="O9" s="34"/>
      <c r="P9" s="34"/>
      <c r="Q9" s="34"/>
      <c r="R9" s="34"/>
      <c r="S9" s="34"/>
      <c r="T9" s="34"/>
    </row>
    <row r="10" spans="1:20" ht="15" customHeight="1" x14ac:dyDescent="0.25">
      <c r="A10" s="38" t="s">
        <v>109</v>
      </c>
      <c r="B10" s="34"/>
      <c r="C10" s="34"/>
      <c r="D10" s="34"/>
      <c r="E10" s="34"/>
      <c r="F10" s="34"/>
      <c r="G10" s="34"/>
      <c r="H10" s="34"/>
      <c r="I10" s="34"/>
      <c r="J10" s="34"/>
      <c r="K10" s="34"/>
      <c r="L10" s="34"/>
      <c r="M10" s="34"/>
      <c r="N10" s="34"/>
      <c r="O10" s="34"/>
      <c r="P10" s="34"/>
      <c r="Q10" s="34"/>
      <c r="R10" s="34"/>
      <c r="S10" s="34"/>
      <c r="T10" s="34"/>
    </row>
    <row r="11" spans="1:20" ht="17.100000000000001" customHeight="1" x14ac:dyDescent="0.25">
      <c r="A11" s="37" t="s">
        <v>0</v>
      </c>
      <c r="B11" s="34"/>
      <c r="C11" s="34"/>
      <c r="D11" s="34"/>
      <c r="E11" s="34"/>
      <c r="F11" s="34"/>
      <c r="G11" s="34"/>
      <c r="H11" s="34"/>
      <c r="I11" s="34"/>
      <c r="J11" s="34"/>
      <c r="K11" s="34"/>
      <c r="L11" s="34"/>
      <c r="M11" s="34"/>
      <c r="N11" s="34"/>
      <c r="O11" s="34"/>
      <c r="P11" s="34"/>
      <c r="Q11" s="34"/>
      <c r="R11" s="34"/>
      <c r="S11" s="34"/>
      <c r="T11" s="34"/>
    </row>
    <row r="12" spans="1:20" x14ac:dyDescent="0.25">
      <c r="A12" s="39" t="s">
        <v>0</v>
      </c>
      <c r="B12" s="34"/>
      <c r="C12" s="34"/>
      <c r="D12" s="34"/>
      <c r="E12" s="34"/>
      <c r="F12" s="34"/>
      <c r="G12" s="34"/>
      <c r="H12" s="34"/>
      <c r="I12" s="40" t="s">
        <v>5</v>
      </c>
      <c r="J12" s="35"/>
      <c r="K12" s="2" t="s">
        <v>6</v>
      </c>
      <c r="L12" s="40" t="s">
        <v>7</v>
      </c>
      <c r="M12" s="35"/>
      <c r="N12" s="35"/>
      <c r="O12" s="39" t="s">
        <v>0</v>
      </c>
      <c r="P12" s="34"/>
      <c r="Q12" s="34"/>
      <c r="R12" s="34"/>
      <c r="S12" s="34"/>
      <c r="T12" s="34"/>
    </row>
    <row r="13" spans="1:20" ht="0" hidden="1" customHeight="1" x14ac:dyDescent="0.25">
      <c r="A13" s="1"/>
      <c r="B13" s="1"/>
      <c r="C13" s="1"/>
      <c r="D13" s="1"/>
      <c r="E13" s="1"/>
      <c r="F13" s="1"/>
      <c r="G13" s="1"/>
      <c r="H13" s="1"/>
      <c r="I13" s="1"/>
      <c r="J13" s="1"/>
      <c r="K13" s="1"/>
      <c r="L13" s="1"/>
      <c r="M13" s="1"/>
      <c r="N13" s="1"/>
      <c r="O13" s="1"/>
      <c r="P13" s="1"/>
      <c r="Q13" s="1"/>
      <c r="R13" s="1"/>
      <c r="S13" s="1"/>
      <c r="T13" s="1"/>
    </row>
    <row r="14" spans="1:20" ht="12.2" customHeight="1" x14ac:dyDescent="0.25">
      <c r="A14" s="1"/>
      <c r="B14" s="1"/>
      <c r="C14" s="1"/>
      <c r="D14" s="1"/>
      <c r="E14" s="1"/>
      <c r="F14" s="1"/>
      <c r="G14" s="1"/>
      <c r="H14" s="1"/>
      <c r="I14" s="1"/>
      <c r="J14" s="1"/>
      <c r="K14" s="1"/>
      <c r="L14" s="1"/>
      <c r="M14" s="1"/>
      <c r="N14" s="1"/>
      <c r="O14" s="1"/>
      <c r="P14" s="1"/>
      <c r="Q14" s="1"/>
      <c r="R14" s="1"/>
      <c r="S14" s="1"/>
      <c r="T14" s="1"/>
    </row>
    <row r="15" spans="1:20" ht="17.25" customHeight="1" x14ac:dyDescent="0.25">
      <c r="A15" s="25" t="s">
        <v>8</v>
      </c>
      <c r="B15" s="25" t="s">
        <v>9</v>
      </c>
      <c r="C15" s="25" t="s">
        <v>10</v>
      </c>
      <c r="D15" s="28"/>
      <c r="E15" s="25" t="s">
        <v>11</v>
      </c>
      <c r="F15" s="13"/>
      <c r="G15" s="13"/>
      <c r="H15" s="13"/>
      <c r="I15" s="13"/>
      <c r="J15" s="13"/>
      <c r="K15" s="13"/>
      <c r="L15" s="13"/>
      <c r="M15" s="13"/>
      <c r="N15" s="13"/>
      <c r="O15" s="13"/>
      <c r="P15" s="14"/>
      <c r="Q15" s="25" t="s">
        <v>12</v>
      </c>
      <c r="R15" s="33"/>
      <c r="S15" s="28"/>
      <c r="T15" s="25" t="s">
        <v>13</v>
      </c>
    </row>
    <row r="16" spans="1:20" ht="29.25" customHeight="1" x14ac:dyDescent="0.25">
      <c r="A16" s="26"/>
      <c r="B16" s="26"/>
      <c r="C16" s="29"/>
      <c r="D16" s="30"/>
      <c r="E16" s="25" t="s">
        <v>14</v>
      </c>
      <c r="F16" s="28"/>
      <c r="G16" s="25" t="s">
        <v>15</v>
      </c>
      <c r="H16" s="13"/>
      <c r="I16" s="14"/>
      <c r="J16" s="41" t="s">
        <v>16</v>
      </c>
      <c r="K16" s="34"/>
      <c r="L16" s="34"/>
      <c r="M16" s="34"/>
      <c r="N16" s="34"/>
      <c r="O16" s="34"/>
      <c r="P16" s="34"/>
      <c r="Q16" s="29"/>
      <c r="R16" s="34"/>
      <c r="S16" s="30"/>
      <c r="T16" s="26"/>
    </row>
    <row r="17" spans="1:20" ht="29.25" customHeight="1" x14ac:dyDescent="0.25">
      <c r="A17" s="26"/>
      <c r="B17" s="26"/>
      <c r="C17" s="29"/>
      <c r="D17" s="30"/>
      <c r="E17" s="29"/>
      <c r="F17" s="30"/>
      <c r="G17" s="25" t="s">
        <v>17</v>
      </c>
      <c r="H17" s="42" t="s">
        <v>0</v>
      </c>
      <c r="I17" s="13"/>
      <c r="J17" s="43" t="s">
        <v>18</v>
      </c>
      <c r="K17" s="44"/>
      <c r="L17" s="44"/>
      <c r="M17" s="44"/>
      <c r="N17" s="44"/>
      <c r="O17" s="44"/>
      <c r="P17" s="45"/>
      <c r="Q17" s="29"/>
      <c r="R17" s="34"/>
      <c r="S17" s="30"/>
      <c r="T17" s="26"/>
    </row>
    <row r="18" spans="1:20" ht="17.100000000000001" customHeight="1" x14ac:dyDescent="0.25">
      <c r="A18" s="26"/>
      <c r="B18" s="26"/>
      <c r="C18" s="29"/>
      <c r="D18" s="30"/>
      <c r="E18" s="29"/>
      <c r="F18" s="30"/>
      <c r="G18" s="26"/>
      <c r="H18" s="25" t="s">
        <v>19</v>
      </c>
      <c r="I18" s="28"/>
      <c r="J18" s="25" t="s">
        <v>20</v>
      </c>
      <c r="K18" s="13"/>
      <c r="L18" s="13"/>
      <c r="M18" s="13"/>
      <c r="N18" s="13"/>
      <c r="O18" s="13"/>
      <c r="P18" s="14"/>
      <c r="Q18" s="29"/>
      <c r="R18" s="34"/>
      <c r="S18" s="30"/>
      <c r="T18" s="26"/>
    </row>
    <row r="19" spans="1:20" ht="63.75" customHeight="1" x14ac:dyDescent="0.25">
      <c r="A19" s="27"/>
      <c r="B19" s="27"/>
      <c r="C19" s="31"/>
      <c r="D19" s="32"/>
      <c r="E19" s="31"/>
      <c r="F19" s="32"/>
      <c r="G19" s="27"/>
      <c r="H19" s="31"/>
      <c r="I19" s="32"/>
      <c r="J19" s="25" t="s">
        <v>19</v>
      </c>
      <c r="K19" s="13"/>
      <c r="L19" s="14"/>
      <c r="M19" s="3" t="s">
        <v>21</v>
      </c>
      <c r="N19" s="25" t="s">
        <v>22</v>
      </c>
      <c r="O19" s="14"/>
      <c r="P19" s="3" t="s">
        <v>23</v>
      </c>
      <c r="Q19" s="31"/>
      <c r="R19" s="35"/>
      <c r="S19" s="32"/>
      <c r="T19" s="27"/>
    </row>
    <row r="20" spans="1:20" x14ac:dyDescent="0.25">
      <c r="A20" s="4" t="s">
        <v>24</v>
      </c>
      <c r="B20" s="4" t="s">
        <v>25</v>
      </c>
      <c r="C20" s="24" t="s">
        <v>26</v>
      </c>
      <c r="D20" s="14"/>
      <c r="E20" s="24" t="s">
        <v>27</v>
      </c>
      <c r="F20" s="14"/>
      <c r="G20" s="4" t="s">
        <v>28</v>
      </c>
      <c r="H20" s="24" t="s">
        <v>29</v>
      </c>
      <c r="I20" s="14"/>
      <c r="J20" s="24" t="s">
        <v>30</v>
      </c>
      <c r="K20" s="13"/>
      <c r="L20" s="14"/>
      <c r="M20" s="4" t="s">
        <v>31</v>
      </c>
      <c r="N20" s="24" t="s">
        <v>32</v>
      </c>
      <c r="O20" s="14"/>
      <c r="P20" s="4" t="s">
        <v>33</v>
      </c>
      <c r="Q20" s="24" t="s">
        <v>34</v>
      </c>
      <c r="R20" s="13"/>
      <c r="S20" s="14"/>
      <c r="T20" s="4" t="s">
        <v>35</v>
      </c>
    </row>
    <row r="21" spans="1:20" ht="43.5" customHeight="1" x14ac:dyDescent="0.25">
      <c r="A21" s="5" t="s">
        <v>36</v>
      </c>
      <c r="B21" s="5" t="s">
        <v>37</v>
      </c>
      <c r="C21" s="22" t="s">
        <v>38</v>
      </c>
      <c r="D21" s="14"/>
      <c r="E21" s="23">
        <f>G21+H21+J21+M21+N21+P21</f>
        <v>186988.77000000002</v>
      </c>
      <c r="F21" s="14"/>
      <c r="G21" s="6">
        <v>135843.42000000001</v>
      </c>
      <c r="H21" s="23">
        <v>0</v>
      </c>
      <c r="I21" s="14"/>
      <c r="J21" s="23">
        <v>14024.16</v>
      </c>
      <c r="K21" s="13"/>
      <c r="L21" s="14"/>
      <c r="M21" s="6">
        <v>37121.19</v>
      </c>
      <c r="N21" s="23">
        <v>0</v>
      </c>
      <c r="O21" s="14"/>
      <c r="P21" s="6">
        <v>0</v>
      </c>
      <c r="Q21" s="16">
        <v>43007</v>
      </c>
      <c r="R21" s="13"/>
      <c r="S21" s="14"/>
      <c r="T21" s="7" t="s">
        <v>0</v>
      </c>
    </row>
    <row r="22" spans="1:20" ht="91.5" customHeight="1" x14ac:dyDescent="0.25">
      <c r="A22" s="5" t="s">
        <v>39</v>
      </c>
      <c r="B22" s="5" t="s">
        <v>40</v>
      </c>
      <c r="C22" s="22" t="s">
        <v>41</v>
      </c>
      <c r="D22" s="14"/>
      <c r="E22" s="23">
        <f t="shared" ref="E22:E25" si="0">G22+H22+J22+M22+N22+P22</f>
        <v>1430708.28</v>
      </c>
      <c r="F22" s="14"/>
      <c r="G22" s="6">
        <v>1100202.22</v>
      </c>
      <c r="H22" s="23">
        <v>0</v>
      </c>
      <c r="I22" s="14"/>
      <c r="J22" s="23">
        <v>0</v>
      </c>
      <c r="K22" s="13"/>
      <c r="L22" s="14"/>
      <c r="M22" s="6">
        <v>330506.06</v>
      </c>
      <c r="N22" s="23">
        <v>0</v>
      </c>
      <c r="O22" s="14"/>
      <c r="P22" s="6">
        <v>0</v>
      </c>
      <c r="Q22" s="16">
        <v>42674</v>
      </c>
      <c r="R22" s="13"/>
      <c r="S22" s="14"/>
      <c r="T22" s="7" t="s">
        <v>0</v>
      </c>
    </row>
    <row r="23" spans="1:20" ht="50.25" customHeight="1" x14ac:dyDescent="0.25">
      <c r="A23" s="5" t="s">
        <v>42</v>
      </c>
      <c r="B23" s="5" t="s">
        <v>40</v>
      </c>
      <c r="C23" s="22" t="s">
        <v>43</v>
      </c>
      <c r="D23" s="14"/>
      <c r="E23" s="23">
        <f t="shared" si="0"/>
        <v>476515.77999999997</v>
      </c>
      <c r="F23" s="14"/>
      <c r="G23" s="6">
        <v>328997.46999999997</v>
      </c>
      <c r="H23" s="23">
        <v>0</v>
      </c>
      <c r="I23" s="14"/>
      <c r="J23" s="23">
        <v>37827</v>
      </c>
      <c r="K23" s="13"/>
      <c r="L23" s="14"/>
      <c r="M23" s="6">
        <v>109691.31</v>
      </c>
      <c r="N23" s="23">
        <v>0</v>
      </c>
      <c r="O23" s="14"/>
      <c r="P23" s="6">
        <v>0</v>
      </c>
      <c r="Q23" s="16">
        <v>43830</v>
      </c>
      <c r="R23" s="13"/>
      <c r="S23" s="14"/>
      <c r="T23" s="7" t="s">
        <v>44</v>
      </c>
    </row>
    <row r="24" spans="1:20" ht="60.75" customHeight="1" x14ac:dyDescent="0.25">
      <c r="A24" s="5" t="s">
        <v>45</v>
      </c>
      <c r="B24" s="5" t="s">
        <v>46</v>
      </c>
      <c r="C24" s="22" t="s">
        <v>47</v>
      </c>
      <c r="D24" s="14"/>
      <c r="E24" s="23">
        <f t="shared" si="0"/>
        <v>1017282.1200000001</v>
      </c>
      <c r="F24" s="14"/>
      <c r="G24" s="6">
        <v>751240.56</v>
      </c>
      <c r="H24" s="23">
        <v>0</v>
      </c>
      <c r="I24" s="14"/>
      <c r="J24" s="23">
        <v>0</v>
      </c>
      <c r="K24" s="13"/>
      <c r="L24" s="14"/>
      <c r="M24" s="6">
        <v>266041.56</v>
      </c>
      <c r="N24" s="23">
        <v>0</v>
      </c>
      <c r="O24" s="14"/>
      <c r="P24" s="6">
        <v>0</v>
      </c>
      <c r="Q24" s="16">
        <v>43281</v>
      </c>
      <c r="R24" s="13"/>
      <c r="S24" s="14"/>
      <c r="T24" s="7" t="s">
        <v>48</v>
      </c>
    </row>
    <row r="25" spans="1:20" ht="60" customHeight="1" x14ac:dyDescent="0.25">
      <c r="A25" s="5" t="s">
        <v>49</v>
      </c>
      <c r="B25" s="5" t="s">
        <v>46</v>
      </c>
      <c r="C25" s="22" t="s">
        <v>50</v>
      </c>
      <c r="D25" s="14"/>
      <c r="E25" s="23">
        <f t="shared" si="0"/>
        <v>517340.39</v>
      </c>
      <c r="F25" s="14"/>
      <c r="G25" s="6">
        <v>431951</v>
      </c>
      <c r="H25" s="23">
        <v>0</v>
      </c>
      <c r="I25" s="14"/>
      <c r="J25" s="23">
        <v>0</v>
      </c>
      <c r="K25" s="13"/>
      <c r="L25" s="14"/>
      <c r="M25" s="6">
        <v>85389.39</v>
      </c>
      <c r="N25" s="23">
        <v>0</v>
      </c>
      <c r="O25" s="14"/>
      <c r="P25" s="6">
        <v>0</v>
      </c>
      <c r="Q25" s="16">
        <v>43616</v>
      </c>
      <c r="R25" s="13"/>
      <c r="S25" s="14"/>
      <c r="T25" s="7" t="s">
        <v>51</v>
      </c>
    </row>
    <row r="26" spans="1:20" ht="63.75" customHeight="1" x14ac:dyDescent="0.25">
      <c r="A26" s="5" t="s">
        <v>52</v>
      </c>
      <c r="B26" s="5" t="s">
        <v>53</v>
      </c>
      <c r="C26" s="22" t="s">
        <v>54</v>
      </c>
      <c r="D26" s="14"/>
      <c r="E26" s="23">
        <f t="shared" ref="E26:E32" si="1">G26+H26+J26+M26+N26+P26</f>
        <v>1582320.25</v>
      </c>
      <c r="F26" s="14"/>
      <c r="G26" s="6">
        <v>284656.39</v>
      </c>
      <c r="H26" s="23">
        <v>0</v>
      </c>
      <c r="I26" s="14"/>
      <c r="J26" s="23">
        <v>0</v>
      </c>
      <c r="K26" s="13"/>
      <c r="L26" s="14"/>
      <c r="M26" s="6">
        <v>1297663.8600000001</v>
      </c>
      <c r="N26" s="23">
        <v>0</v>
      </c>
      <c r="O26" s="14"/>
      <c r="P26" s="6">
        <v>0</v>
      </c>
      <c r="Q26" s="16">
        <v>43646</v>
      </c>
      <c r="R26" s="13"/>
      <c r="S26" s="14"/>
      <c r="T26" s="7" t="s">
        <v>51</v>
      </c>
    </row>
    <row r="27" spans="1:20" ht="63" customHeight="1" x14ac:dyDescent="0.25">
      <c r="A27" s="5" t="s">
        <v>55</v>
      </c>
      <c r="B27" s="5" t="s">
        <v>53</v>
      </c>
      <c r="C27" s="22" t="s">
        <v>56</v>
      </c>
      <c r="D27" s="14"/>
      <c r="E27" s="23">
        <f t="shared" si="1"/>
        <v>345600</v>
      </c>
      <c r="F27" s="14"/>
      <c r="G27" s="6">
        <v>293760</v>
      </c>
      <c r="H27" s="23">
        <v>0</v>
      </c>
      <c r="I27" s="14"/>
      <c r="J27" s="23">
        <v>0</v>
      </c>
      <c r="K27" s="13"/>
      <c r="L27" s="14"/>
      <c r="M27" s="6">
        <v>51840</v>
      </c>
      <c r="N27" s="23">
        <v>0</v>
      </c>
      <c r="O27" s="14"/>
      <c r="P27" s="6">
        <v>0</v>
      </c>
      <c r="Q27" s="16">
        <v>43131</v>
      </c>
      <c r="R27" s="13"/>
      <c r="S27" s="14"/>
      <c r="T27" s="7" t="s">
        <v>57</v>
      </c>
    </row>
    <row r="28" spans="1:20" ht="110.25" customHeight="1" x14ac:dyDescent="0.25">
      <c r="A28" s="5" t="s">
        <v>58</v>
      </c>
      <c r="B28" s="5" t="s">
        <v>53</v>
      </c>
      <c r="C28" s="22" t="s">
        <v>59</v>
      </c>
      <c r="D28" s="14"/>
      <c r="E28" s="23">
        <f t="shared" si="1"/>
        <v>10251779.359999999</v>
      </c>
      <c r="F28" s="14"/>
      <c r="G28" s="6">
        <v>3472611.43</v>
      </c>
      <c r="H28" s="23">
        <v>0</v>
      </c>
      <c r="I28" s="14"/>
      <c r="J28" s="23">
        <v>0</v>
      </c>
      <c r="K28" s="13"/>
      <c r="L28" s="14"/>
      <c r="M28" s="6">
        <v>6779167.9299999997</v>
      </c>
      <c r="N28" s="23">
        <v>0</v>
      </c>
      <c r="O28" s="14"/>
      <c r="P28" s="6">
        <v>0</v>
      </c>
      <c r="Q28" s="16">
        <v>43434</v>
      </c>
      <c r="R28" s="13"/>
      <c r="S28" s="14"/>
      <c r="T28" s="7" t="s">
        <v>51</v>
      </c>
    </row>
    <row r="29" spans="1:20" ht="64.5" customHeight="1" x14ac:dyDescent="0.25">
      <c r="A29" s="5" t="s">
        <v>60</v>
      </c>
      <c r="B29" s="5" t="s">
        <v>53</v>
      </c>
      <c r="C29" s="22" t="s">
        <v>61</v>
      </c>
      <c r="D29" s="14"/>
      <c r="E29" s="23">
        <f t="shared" si="1"/>
        <v>41998</v>
      </c>
      <c r="F29" s="14"/>
      <c r="G29" s="6">
        <v>35698</v>
      </c>
      <c r="H29" s="23">
        <v>0</v>
      </c>
      <c r="I29" s="14"/>
      <c r="J29" s="23">
        <v>0</v>
      </c>
      <c r="K29" s="13"/>
      <c r="L29" s="14"/>
      <c r="M29" s="6">
        <v>6300</v>
      </c>
      <c r="N29" s="23">
        <v>0</v>
      </c>
      <c r="O29" s="14"/>
      <c r="P29" s="6">
        <v>0</v>
      </c>
      <c r="Q29" s="16">
        <v>43100</v>
      </c>
      <c r="R29" s="13"/>
      <c r="S29" s="14"/>
      <c r="T29" s="7" t="s">
        <v>62</v>
      </c>
    </row>
    <row r="30" spans="1:20" ht="63" customHeight="1" x14ac:dyDescent="0.25">
      <c r="A30" s="5" t="s">
        <v>63</v>
      </c>
      <c r="B30" s="5" t="s">
        <v>53</v>
      </c>
      <c r="C30" s="22" t="s">
        <v>64</v>
      </c>
      <c r="D30" s="14"/>
      <c r="E30" s="23">
        <f t="shared" si="1"/>
        <v>41998</v>
      </c>
      <c r="F30" s="14"/>
      <c r="G30" s="6">
        <v>35698</v>
      </c>
      <c r="H30" s="23">
        <v>0</v>
      </c>
      <c r="I30" s="14"/>
      <c r="J30" s="23">
        <v>0</v>
      </c>
      <c r="K30" s="13"/>
      <c r="L30" s="14"/>
      <c r="M30" s="6">
        <v>6300</v>
      </c>
      <c r="N30" s="23">
        <v>0</v>
      </c>
      <c r="O30" s="14"/>
      <c r="P30" s="6">
        <v>0</v>
      </c>
      <c r="Q30" s="16">
        <v>43100</v>
      </c>
      <c r="R30" s="13"/>
      <c r="S30" s="14"/>
      <c r="T30" s="7" t="s">
        <v>65</v>
      </c>
    </row>
    <row r="31" spans="1:20" ht="45.75" customHeight="1" x14ac:dyDescent="0.25">
      <c r="A31" s="5" t="s">
        <v>66</v>
      </c>
      <c r="B31" s="5" t="s">
        <v>67</v>
      </c>
      <c r="C31" s="22" t="s">
        <v>68</v>
      </c>
      <c r="D31" s="14"/>
      <c r="E31" s="23">
        <f t="shared" si="1"/>
        <v>530568.42999999993</v>
      </c>
      <c r="F31" s="14"/>
      <c r="G31" s="6">
        <v>228386</v>
      </c>
      <c r="H31" s="23">
        <v>0</v>
      </c>
      <c r="I31" s="14"/>
      <c r="J31" s="23">
        <v>0</v>
      </c>
      <c r="K31" s="13"/>
      <c r="L31" s="14"/>
      <c r="M31" s="6">
        <v>302182.43</v>
      </c>
      <c r="N31" s="23">
        <v>0</v>
      </c>
      <c r="O31" s="14"/>
      <c r="P31" s="6">
        <v>0</v>
      </c>
      <c r="Q31" s="16">
        <v>44104</v>
      </c>
      <c r="R31" s="13"/>
      <c r="S31" s="14"/>
      <c r="T31" s="7" t="s">
        <v>44</v>
      </c>
    </row>
    <row r="32" spans="1:20" ht="45" customHeight="1" x14ac:dyDescent="0.25">
      <c r="A32" s="5" t="s">
        <v>69</v>
      </c>
      <c r="B32" s="5" t="s">
        <v>67</v>
      </c>
      <c r="C32" s="22" t="s">
        <v>70</v>
      </c>
      <c r="D32" s="14"/>
      <c r="E32" s="23">
        <f t="shared" si="1"/>
        <v>568016.01</v>
      </c>
      <c r="F32" s="14"/>
      <c r="G32" s="6">
        <v>482813.61</v>
      </c>
      <c r="H32" s="23">
        <v>0</v>
      </c>
      <c r="I32" s="14"/>
      <c r="J32" s="23">
        <v>0</v>
      </c>
      <c r="K32" s="13"/>
      <c r="L32" s="14"/>
      <c r="M32" s="6">
        <v>85202.4</v>
      </c>
      <c r="N32" s="23">
        <v>0</v>
      </c>
      <c r="O32" s="14"/>
      <c r="P32" s="6">
        <v>0</v>
      </c>
      <c r="Q32" s="16">
        <v>42705</v>
      </c>
      <c r="R32" s="13"/>
      <c r="S32" s="14"/>
      <c r="T32" s="7" t="s">
        <v>0</v>
      </c>
    </row>
    <row r="33" spans="1:20" ht="64.5" customHeight="1" x14ac:dyDescent="0.25">
      <c r="A33" s="5" t="s">
        <v>71</v>
      </c>
      <c r="B33" s="5" t="s">
        <v>67</v>
      </c>
      <c r="C33" s="22" t="s">
        <v>72</v>
      </c>
      <c r="D33" s="14"/>
      <c r="E33" s="23">
        <f>G33+H33+J33+M33+N33+P33</f>
        <v>483864.67000000004</v>
      </c>
      <c r="F33" s="14"/>
      <c r="G33" s="6">
        <v>411284.96</v>
      </c>
      <c r="H33" s="23">
        <v>0</v>
      </c>
      <c r="I33" s="14"/>
      <c r="J33" s="23">
        <v>0</v>
      </c>
      <c r="K33" s="13"/>
      <c r="L33" s="14"/>
      <c r="M33" s="6">
        <v>72579.710000000006</v>
      </c>
      <c r="N33" s="23">
        <v>0</v>
      </c>
      <c r="O33" s="14"/>
      <c r="P33" s="6">
        <v>0</v>
      </c>
      <c r="Q33" s="16">
        <v>43283</v>
      </c>
      <c r="R33" s="13"/>
      <c r="S33" s="14"/>
      <c r="T33" s="7" t="s">
        <v>51</v>
      </c>
    </row>
    <row r="34" spans="1:20" ht="195.75" customHeight="1" x14ac:dyDescent="0.25">
      <c r="A34" s="5" t="s">
        <v>73</v>
      </c>
      <c r="B34" s="5" t="s">
        <v>67</v>
      </c>
      <c r="C34" s="22" t="s">
        <v>74</v>
      </c>
      <c r="D34" s="14"/>
      <c r="E34" s="23">
        <f t="shared" ref="E34:E35" si="2">G34+H34+J34+M34+N34+P34</f>
        <v>396811.11</v>
      </c>
      <c r="F34" s="14"/>
      <c r="G34" s="6">
        <v>337289.44</v>
      </c>
      <c r="H34" s="23">
        <v>0</v>
      </c>
      <c r="I34" s="14"/>
      <c r="J34" s="23">
        <v>0</v>
      </c>
      <c r="K34" s="13"/>
      <c r="L34" s="14"/>
      <c r="M34" s="6">
        <v>59521.67</v>
      </c>
      <c r="N34" s="23">
        <v>0</v>
      </c>
      <c r="O34" s="14"/>
      <c r="P34" s="6">
        <v>0</v>
      </c>
      <c r="Q34" s="16">
        <v>43251</v>
      </c>
      <c r="R34" s="13"/>
      <c r="S34" s="14"/>
      <c r="T34" s="7" t="s">
        <v>75</v>
      </c>
    </row>
    <row r="35" spans="1:20" ht="75" customHeight="1" x14ac:dyDescent="0.25">
      <c r="A35" s="5" t="s">
        <v>76</v>
      </c>
      <c r="B35" s="5" t="s">
        <v>77</v>
      </c>
      <c r="C35" s="22" t="s">
        <v>78</v>
      </c>
      <c r="D35" s="14"/>
      <c r="E35" s="23">
        <f t="shared" si="2"/>
        <v>2544063.44</v>
      </c>
      <c r="F35" s="14"/>
      <c r="G35" s="6">
        <v>1612543.92</v>
      </c>
      <c r="H35" s="23">
        <v>0</v>
      </c>
      <c r="I35" s="14"/>
      <c r="J35" s="23">
        <v>5151.46</v>
      </c>
      <c r="K35" s="13"/>
      <c r="L35" s="14"/>
      <c r="M35" s="6">
        <v>926368.06</v>
      </c>
      <c r="N35" s="23">
        <v>0</v>
      </c>
      <c r="O35" s="14"/>
      <c r="P35" s="6">
        <v>0</v>
      </c>
      <c r="Q35" s="16">
        <v>42921</v>
      </c>
      <c r="R35" s="13"/>
      <c r="S35" s="14"/>
      <c r="T35" s="7" t="s">
        <v>79</v>
      </c>
    </row>
    <row r="36" spans="1:20" ht="60" customHeight="1" x14ac:dyDescent="0.25">
      <c r="A36" s="5" t="s">
        <v>80</v>
      </c>
      <c r="B36" s="5" t="s">
        <v>77</v>
      </c>
      <c r="C36" s="22" t="s">
        <v>81</v>
      </c>
      <c r="D36" s="14"/>
      <c r="E36" s="23">
        <f>G36+H36+J36+M36+N36+P36</f>
        <v>187193.41999999998</v>
      </c>
      <c r="F36" s="14"/>
      <c r="G36" s="6">
        <v>128333.33</v>
      </c>
      <c r="H36" s="23">
        <v>0</v>
      </c>
      <c r="I36" s="14"/>
      <c r="J36" s="23">
        <v>0</v>
      </c>
      <c r="K36" s="13"/>
      <c r="L36" s="14"/>
      <c r="M36" s="6">
        <v>58860.09</v>
      </c>
      <c r="N36" s="23">
        <v>0</v>
      </c>
      <c r="O36" s="14"/>
      <c r="P36" s="6">
        <v>0</v>
      </c>
      <c r="Q36" s="16">
        <v>43920</v>
      </c>
      <c r="R36" s="13"/>
      <c r="S36" s="14"/>
      <c r="T36" s="7" t="s">
        <v>44</v>
      </c>
    </row>
    <row r="37" spans="1:20" ht="48" customHeight="1" x14ac:dyDescent="0.25">
      <c r="A37" s="5" t="s">
        <v>82</v>
      </c>
      <c r="B37" s="5" t="s">
        <v>83</v>
      </c>
      <c r="C37" s="22" t="s">
        <v>84</v>
      </c>
      <c r="D37" s="14"/>
      <c r="E37" s="23">
        <f t="shared" ref="E37:E40" si="3">G37+H37+J37+M37+N37+P37</f>
        <v>857552.16999999993</v>
      </c>
      <c r="F37" s="14"/>
      <c r="G37" s="6">
        <v>728919.34</v>
      </c>
      <c r="H37" s="23">
        <v>0</v>
      </c>
      <c r="I37" s="14"/>
      <c r="J37" s="23">
        <v>0</v>
      </c>
      <c r="K37" s="13"/>
      <c r="L37" s="14"/>
      <c r="M37" s="6">
        <v>128632.83</v>
      </c>
      <c r="N37" s="23">
        <v>0</v>
      </c>
      <c r="O37" s="14"/>
      <c r="P37" s="6">
        <v>0</v>
      </c>
      <c r="Q37" s="16">
        <v>43495</v>
      </c>
      <c r="R37" s="13"/>
      <c r="S37" s="14"/>
      <c r="T37" s="7" t="s">
        <v>44</v>
      </c>
    </row>
    <row r="38" spans="1:20" ht="45.75" customHeight="1" x14ac:dyDescent="0.25">
      <c r="A38" s="5" t="s">
        <v>85</v>
      </c>
      <c r="B38" s="5" t="s">
        <v>83</v>
      </c>
      <c r="C38" s="22" t="s">
        <v>86</v>
      </c>
      <c r="D38" s="14"/>
      <c r="E38" s="23">
        <f t="shared" si="3"/>
        <v>177734.11</v>
      </c>
      <c r="F38" s="14"/>
      <c r="G38" s="6">
        <v>151073.99</v>
      </c>
      <c r="H38" s="23">
        <v>0</v>
      </c>
      <c r="I38" s="14"/>
      <c r="J38" s="23">
        <v>0</v>
      </c>
      <c r="K38" s="13"/>
      <c r="L38" s="14"/>
      <c r="M38" s="6">
        <v>26660.12</v>
      </c>
      <c r="N38" s="23">
        <v>0</v>
      </c>
      <c r="O38" s="14"/>
      <c r="P38" s="6">
        <v>0</v>
      </c>
      <c r="Q38" s="16">
        <v>43281</v>
      </c>
      <c r="R38" s="13"/>
      <c r="S38" s="14"/>
      <c r="T38" s="7" t="s">
        <v>0</v>
      </c>
    </row>
    <row r="39" spans="1:20" ht="77.25" customHeight="1" x14ac:dyDescent="0.25">
      <c r="A39" s="5" t="s">
        <v>87</v>
      </c>
      <c r="B39" s="5" t="s">
        <v>83</v>
      </c>
      <c r="C39" s="22" t="s">
        <v>88</v>
      </c>
      <c r="D39" s="14"/>
      <c r="E39" s="23">
        <f t="shared" si="3"/>
        <v>173238.89</v>
      </c>
      <c r="F39" s="14"/>
      <c r="G39" s="6">
        <v>147253.06</v>
      </c>
      <c r="H39" s="23">
        <v>0</v>
      </c>
      <c r="I39" s="14"/>
      <c r="J39" s="23">
        <v>0</v>
      </c>
      <c r="K39" s="13"/>
      <c r="L39" s="14"/>
      <c r="M39" s="6">
        <v>25985.83</v>
      </c>
      <c r="N39" s="23">
        <v>0</v>
      </c>
      <c r="O39" s="14"/>
      <c r="P39" s="6">
        <v>0</v>
      </c>
      <c r="Q39" s="16">
        <v>43524</v>
      </c>
      <c r="R39" s="13"/>
      <c r="S39" s="14"/>
      <c r="T39" s="7" t="s">
        <v>89</v>
      </c>
    </row>
    <row r="40" spans="1:20" ht="75.75" customHeight="1" x14ac:dyDescent="0.25">
      <c r="A40" s="5" t="s">
        <v>90</v>
      </c>
      <c r="B40" s="5" t="s">
        <v>91</v>
      </c>
      <c r="C40" s="22" t="s">
        <v>92</v>
      </c>
      <c r="D40" s="14"/>
      <c r="E40" s="23">
        <f t="shared" si="3"/>
        <v>261595.72999999998</v>
      </c>
      <c r="F40" s="14"/>
      <c r="G40" s="6">
        <v>222356.36</v>
      </c>
      <c r="H40" s="23">
        <v>0</v>
      </c>
      <c r="I40" s="14"/>
      <c r="J40" s="23">
        <v>0</v>
      </c>
      <c r="K40" s="13"/>
      <c r="L40" s="14"/>
      <c r="M40" s="6">
        <v>39239.370000000003</v>
      </c>
      <c r="N40" s="23">
        <v>0</v>
      </c>
      <c r="O40" s="14"/>
      <c r="P40" s="6">
        <v>0</v>
      </c>
      <c r="Q40" s="16">
        <v>43007</v>
      </c>
      <c r="R40" s="13"/>
      <c r="S40" s="14"/>
      <c r="T40" s="7" t="s">
        <v>89</v>
      </c>
    </row>
    <row r="41" spans="1:20" ht="63.75" customHeight="1" x14ac:dyDescent="0.25">
      <c r="A41" s="5" t="s">
        <v>93</v>
      </c>
      <c r="B41" s="5" t="s">
        <v>91</v>
      </c>
      <c r="C41" s="22" t="s">
        <v>94</v>
      </c>
      <c r="D41" s="14"/>
      <c r="E41" s="23">
        <f>G41+H41+J41+M41+N41+P41</f>
        <v>96692.47</v>
      </c>
      <c r="F41" s="14"/>
      <c r="G41" s="6">
        <v>82188.59</v>
      </c>
      <c r="H41" s="23">
        <v>0</v>
      </c>
      <c r="I41" s="14"/>
      <c r="J41" s="23">
        <v>0</v>
      </c>
      <c r="K41" s="13"/>
      <c r="L41" s="14"/>
      <c r="M41" s="6">
        <v>14503.88</v>
      </c>
      <c r="N41" s="23">
        <v>0</v>
      </c>
      <c r="O41" s="14"/>
      <c r="P41" s="6">
        <v>0</v>
      </c>
      <c r="Q41" s="16">
        <v>43311</v>
      </c>
      <c r="R41" s="13"/>
      <c r="S41" s="14"/>
      <c r="T41" s="7" t="s">
        <v>0</v>
      </c>
    </row>
    <row r="42" spans="1:20" ht="68.25" customHeight="1" x14ac:dyDescent="0.25">
      <c r="A42" s="5" t="s">
        <v>95</v>
      </c>
      <c r="B42" s="5" t="s">
        <v>91</v>
      </c>
      <c r="C42" s="22" t="s">
        <v>96</v>
      </c>
      <c r="D42" s="14"/>
      <c r="E42" s="23">
        <f t="shared" ref="E42:E46" si="4">G42+H42+J42+M42+N42+P42</f>
        <v>311823.59999999998</v>
      </c>
      <c r="F42" s="14"/>
      <c r="G42" s="6">
        <v>265050.05</v>
      </c>
      <c r="H42" s="23">
        <v>0</v>
      </c>
      <c r="I42" s="14"/>
      <c r="J42" s="23">
        <v>0</v>
      </c>
      <c r="K42" s="13"/>
      <c r="L42" s="14"/>
      <c r="M42" s="6">
        <v>46773.55</v>
      </c>
      <c r="N42" s="23">
        <v>0</v>
      </c>
      <c r="O42" s="14"/>
      <c r="P42" s="6">
        <v>0</v>
      </c>
      <c r="Q42" s="16">
        <v>43465</v>
      </c>
      <c r="R42" s="13"/>
      <c r="S42" s="14"/>
      <c r="T42" s="7" t="s">
        <v>0</v>
      </c>
    </row>
    <row r="43" spans="1:20" ht="59.25" customHeight="1" x14ac:dyDescent="0.25">
      <c r="A43" s="5" t="s">
        <v>97</v>
      </c>
      <c r="B43" s="5" t="s">
        <v>91</v>
      </c>
      <c r="C43" s="22" t="s">
        <v>98</v>
      </c>
      <c r="D43" s="14"/>
      <c r="E43" s="23">
        <f t="shared" si="4"/>
        <v>133639.66</v>
      </c>
      <c r="F43" s="14"/>
      <c r="G43" s="6">
        <v>113593.69</v>
      </c>
      <c r="H43" s="23">
        <v>0</v>
      </c>
      <c r="I43" s="14"/>
      <c r="J43" s="23">
        <v>0</v>
      </c>
      <c r="K43" s="13"/>
      <c r="L43" s="14"/>
      <c r="M43" s="6">
        <v>20045.97</v>
      </c>
      <c r="N43" s="23">
        <v>0</v>
      </c>
      <c r="O43" s="14"/>
      <c r="P43" s="6">
        <v>0</v>
      </c>
      <c r="Q43" s="16">
        <v>43404</v>
      </c>
      <c r="R43" s="13"/>
      <c r="S43" s="14"/>
      <c r="T43" s="7" t="s">
        <v>0</v>
      </c>
    </row>
    <row r="44" spans="1:20" ht="62.25" customHeight="1" x14ac:dyDescent="0.25">
      <c r="A44" s="5" t="s">
        <v>99</v>
      </c>
      <c r="B44" s="5" t="s">
        <v>91</v>
      </c>
      <c r="C44" s="22" t="s">
        <v>100</v>
      </c>
      <c r="D44" s="14"/>
      <c r="E44" s="23">
        <f t="shared" si="4"/>
        <v>258864.06</v>
      </c>
      <c r="F44" s="14"/>
      <c r="G44" s="6">
        <v>220034.45</v>
      </c>
      <c r="H44" s="23">
        <v>0</v>
      </c>
      <c r="I44" s="14"/>
      <c r="J44" s="23">
        <v>0</v>
      </c>
      <c r="K44" s="13"/>
      <c r="L44" s="14"/>
      <c r="M44" s="6">
        <v>38829.61</v>
      </c>
      <c r="N44" s="23">
        <v>0</v>
      </c>
      <c r="O44" s="14"/>
      <c r="P44" s="6">
        <v>0</v>
      </c>
      <c r="Q44" s="16">
        <v>43130</v>
      </c>
      <c r="R44" s="13"/>
      <c r="S44" s="14"/>
      <c r="T44" s="7" t="s">
        <v>101</v>
      </c>
    </row>
    <row r="45" spans="1:20" ht="75" customHeight="1" x14ac:dyDescent="0.25">
      <c r="A45" s="5" t="s">
        <v>102</v>
      </c>
      <c r="B45" s="5" t="s">
        <v>91</v>
      </c>
      <c r="C45" s="22" t="s">
        <v>103</v>
      </c>
      <c r="D45" s="14"/>
      <c r="E45" s="23">
        <f t="shared" si="4"/>
        <v>303768.69</v>
      </c>
      <c r="F45" s="14"/>
      <c r="G45" s="6">
        <v>258203.38</v>
      </c>
      <c r="H45" s="23">
        <v>0</v>
      </c>
      <c r="I45" s="14"/>
      <c r="J45" s="23">
        <v>0</v>
      </c>
      <c r="K45" s="13"/>
      <c r="L45" s="14"/>
      <c r="M45" s="6">
        <v>45565.31</v>
      </c>
      <c r="N45" s="23">
        <v>0</v>
      </c>
      <c r="O45" s="14"/>
      <c r="P45" s="6">
        <v>0</v>
      </c>
      <c r="Q45" s="16">
        <v>43434</v>
      </c>
      <c r="R45" s="13"/>
      <c r="S45" s="14"/>
      <c r="T45" s="7" t="s">
        <v>104</v>
      </c>
    </row>
    <row r="46" spans="1:20" ht="64.5" customHeight="1" x14ac:dyDescent="0.25">
      <c r="A46" s="5" t="s">
        <v>105</v>
      </c>
      <c r="B46" s="5" t="s">
        <v>91</v>
      </c>
      <c r="C46" s="22" t="s">
        <v>106</v>
      </c>
      <c r="D46" s="14"/>
      <c r="E46" s="23">
        <f t="shared" si="4"/>
        <v>312261.72000000003</v>
      </c>
      <c r="F46" s="14"/>
      <c r="G46" s="6">
        <v>260630.57</v>
      </c>
      <c r="H46" s="23">
        <v>0</v>
      </c>
      <c r="I46" s="14"/>
      <c r="J46" s="23">
        <v>0</v>
      </c>
      <c r="K46" s="13"/>
      <c r="L46" s="14"/>
      <c r="M46" s="6">
        <v>51631.15</v>
      </c>
      <c r="N46" s="23">
        <v>0</v>
      </c>
      <c r="O46" s="14"/>
      <c r="P46" s="6">
        <v>0</v>
      </c>
      <c r="Q46" s="16">
        <v>43921</v>
      </c>
      <c r="R46" s="13"/>
      <c r="S46" s="14"/>
      <c r="T46" s="7" t="s">
        <v>44</v>
      </c>
    </row>
    <row r="47" spans="1:20" x14ac:dyDescent="0.25">
      <c r="A47" s="17" t="s">
        <v>107</v>
      </c>
      <c r="B47" s="18"/>
      <c r="C47" s="18"/>
      <c r="D47" s="18"/>
      <c r="E47" s="19"/>
      <c r="F47" s="8">
        <f>SUM(E21:F46)</f>
        <v>23490219.130000003</v>
      </c>
      <c r="G47" s="8">
        <f>SUM(G21:G46)</f>
        <v>12520613.230000002</v>
      </c>
      <c r="H47" s="20">
        <f>SUM(H21:I46)</f>
        <v>0</v>
      </c>
      <c r="I47" s="19"/>
      <c r="J47" s="20">
        <f>SUM(J21:L46)</f>
        <v>57002.62</v>
      </c>
      <c r="K47" s="18"/>
      <c r="L47" s="19"/>
      <c r="M47" s="8">
        <f>SUM(M21:M46)</f>
        <v>10912603.280000003</v>
      </c>
      <c r="N47" s="20">
        <v>0</v>
      </c>
      <c r="O47" s="19"/>
      <c r="P47" s="8">
        <v>0</v>
      </c>
      <c r="Q47" s="21" t="s">
        <v>0</v>
      </c>
      <c r="R47" s="18"/>
      <c r="S47" s="18"/>
      <c r="T47" s="19"/>
    </row>
    <row r="48" spans="1:20" ht="16.899999999999999" customHeight="1" x14ac:dyDescent="0.25">
      <c r="A48" s="12" t="s">
        <v>108</v>
      </c>
      <c r="B48" s="13"/>
      <c r="C48" s="13"/>
      <c r="D48" s="13"/>
      <c r="E48" s="13"/>
      <c r="F48" s="14"/>
      <c r="G48" s="15">
        <v>12574273</v>
      </c>
      <c r="H48" s="13"/>
      <c r="I48" s="13"/>
      <c r="J48" s="13"/>
      <c r="K48" s="13"/>
      <c r="L48" s="13"/>
      <c r="M48" s="13"/>
      <c r="N48" s="13"/>
      <c r="O48" s="13"/>
      <c r="P48" s="13"/>
      <c r="Q48" s="13"/>
      <c r="R48" s="13"/>
      <c r="S48" s="13"/>
      <c r="T48" s="14"/>
    </row>
    <row r="49" ht="33.6" customHeight="1" x14ac:dyDescent="0.25"/>
    <row r="50" ht="36.75" customHeight="1" x14ac:dyDescent="0.25"/>
  </sheetData>
  <mergeCells count="205">
    <mergeCell ref="A5:T5"/>
    <mergeCell ref="A6:T6"/>
    <mergeCell ref="A7:C7"/>
    <mergeCell ref="D7:R7"/>
    <mergeCell ref="S7:T7"/>
    <mergeCell ref="A2:Q2"/>
    <mergeCell ref="R2:T2"/>
    <mergeCell ref="A3:Q3"/>
    <mergeCell ref="R3:T3"/>
    <mergeCell ref="A4:C4"/>
    <mergeCell ref="D4:R4"/>
    <mergeCell ref="S4:T4"/>
    <mergeCell ref="A15:A19"/>
    <mergeCell ref="B15:B19"/>
    <mergeCell ref="C15:D19"/>
    <mergeCell ref="E15:P15"/>
    <mergeCell ref="Q15:S19"/>
    <mergeCell ref="A8:T8"/>
    <mergeCell ref="A9:T9"/>
    <mergeCell ref="A10:T10"/>
    <mergeCell ref="A11:T11"/>
    <mergeCell ref="A12:H12"/>
    <mergeCell ref="I12:J12"/>
    <mergeCell ref="L12:N12"/>
    <mergeCell ref="O12:T12"/>
    <mergeCell ref="T15:T19"/>
    <mergeCell ref="E16:F19"/>
    <mergeCell ref="G16:I16"/>
    <mergeCell ref="J16:P16"/>
    <mergeCell ref="G17:G19"/>
    <mergeCell ref="H17:I17"/>
    <mergeCell ref="J17:P17"/>
    <mergeCell ref="H18:I19"/>
    <mergeCell ref="J18:P18"/>
    <mergeCell ref="J19:L19"/>
    <mergeCell ref="N19:O19"/>
    <mergeCell ref="Q20:S20"/>
    <mergeCell ref="C21:D21"/>
    <mergeCell ref="E21:F21"/>
    <mergeCell ref="H21:I21"/>
    <mergeCell ref="J21:L21"/>
    <mergeCell ref="N21:O21"/>
    <mergeCell ref="Q21:S21"/>
    <mergeCell ref="C20:D20"/>
    <mergeCell ref="E20:F20"/>
    <mergeCell ref="H20:I20"/>
    <mergeCell ref="J20:L20"/>
    <mergeCell ref="N20:O20"/>
    <mergeCell ref="Q22:S22"/>
    <mergeCell ref="C23:D23"/>
    <mergeCell ref="E23:F23"/>
    <mergeCell ref="H23:I23"/>
    <mergeCell ref="J23:L23"/>
    <mergeCell ref="N23:O23"/>
    <mergeCell ref="Q23:S23"/>
    <mergeCell ref="C22:D22"/>
    <mergeCell ref="E22:F22"/>
    <mergeCell ref="H22:I22"/>
    <mergeCell ref="J22:L22"/>
    <mergeCell ref="N22:O22"/>
    <mergeCell ref="Q24:S24"/>
    <mergeCell ref="C25:D25"/>
    <mergeCell ref="E25:F25"/>
    <mergeCell ref="H25:I25"/>
    <mergeCell ref="J25:L25"/>
    <mergeCell ref="N25:O25"/>
    <mergeCell ref="Q25:S25"/>
    <mergeCell ref="C24:D24"/>
    <mergeCell ref="E24:F24"/>
    <mergeCell ref="H24:I24"/>
    <mergeCell ref="J24:L24"/>
    <mergeCell ref="N24:O24"/>
    <mergeCell ref="Q26:S26"/>
    <mergeCell ref="C27:D27"/>
    <mergeCell ref="E27:F27"/>
    <mergeCell ref="H27:I27"/>
    <mergeCell ref="J27:L27"/>
    <mergeCell ref="N27:O27"/>
    <mergeCell ref="Q27:S27"/>
    <mergeCell ref="C26:D26"/>
    <mergeCell ref="E26:F26"/>
    <mergeCell ref="H26:I26"/>
    <mergeCell ref="J26:L26"/>
    <mergeCell ref="N26:O26"/>
    <mergeCell ref="Q28:S28"/>
    <mergeCell ref="C29:D29"/>
    <mergeCell ref="E29:F29"/>
    <mergeCell ref="H29:I29"/>
    <mergeCell ref="J29:L29"/>
    <mergeCell ref="N29:O29"/>
    <mergeCell ref="Q29:S29"/>
    <mergeCell ref="C28:D28"/>
    <mergeCell ref="E28:F28"/>
    <mergeCell ref="H28:I28"/>
    <mergeCell ref="J28:L28"/>
    <mergeCell ref="N28:O28"/>
    <mergeCell ref="Q30:S30"/>
    <mergeCell ref="C31:D31"/>
    <mergeCell ref="E31:F31"/>
    <mergeCell ref="H31:I31"/>
    <mergeCell ref="J31:L31"/>
    <mergeCell ref="N31:O31"/>
    <mergeCell ref="Q31:S31"/>
    <mergeCell ref="C30:D30"/>
    <mergeCell ref="E30:F30"/>
    <mergeCell ref="H30:I30"/>
    <mergeCell ref="J30:L30"/>
    <mergeCell ref="N30:O30"/>
    <mergeCell ref="Q32:S32"/>
    <mergeCell ref="C33:D33"/>
    <mergeCell ref="E33:F33"/>
    <mergeCell ref="H33:I33"/>
    <mergeCell ref="J33:L33"/>
    <mergeCell ref="N33:O33"/>
    <mergeCell ref="Q33:S33"/>
    <mergeCell ref="C32:D32"/>
    <mergeCell ref="E32:F32"/>
    <mergeCell ref="H32:I32"/>
    <mergeCell ref="J32:L32"/>
    <mergeCell ref="N32:O32"/>
    <mergeCell ref="Q34:S34"/>
    <mergeCell ref="C35:D35"/>
    <mergeCell ref="E35:F35"/>
    <mergeCell ref="H35:I35"/>
    <mergeCell ref="J35:L35"/>
    <mergeCell ref="N35:O35"/>
    <mergeCell ref="Q35:S35"/>
    <mergeCell ref="C34:D34"/>
    <mergeCell ref="E34:F34"/>
    <mergeCell ref="H34:I34"/>
    <mergeCell ref="J34:L34"/>
    <mergeCell ref="N34:O34"/>
    <mergeCell ref="Q36:S36"/>
    <mergeCell ref="C37:D37"/>
    <mergeCell ref="E37:F37"/>
    <mergeCell ref="H37:I37"/>
    <mergeCell ref="J37:L37"/>
    <mergeCell ref="N37:O37"/>
    <mergeCell ref="Q37:S37"/>
    <mergeCell ref="C36:D36"/>
    <mergeCell ref="E36:F36"/>
    <mergeCell ref="H36:I36"/>
    <mergeCell ref="J36:L36"/>
    <mergeCell ref="N36:O36"/>
    <mergeCell ref="Q38:S38"/>
    <mergeCell ref="C39:D39"/>
    <mergeCell ref="E39:F39"/>
    <mergeCell ref="H39:I39"/>
    <mergeCell ref="J39:L39"/>
    <mergeCell ref="N39:O39"/>
    <mergeCell ref="Q39:S39"/>
    <mergeCell ref="C38:D38"/>
    <mergeCell ref="E38:F38"/>
    <mergeCell ref="H38:I38"/>
    <mergeCell ref="J38:L38"/>
    <mergeCell ref="N38:O38"/>
    <mergeCell ref="Q40:S40"/>
    <mergeCell ref="C41:D41"/>
    <mergeCell ref="E41:F41"/>
    <mergeCell ref="H41:I41"/>
    <mergeCell ref="J41:L41"/>
    <mergeCell ref="N41:O41"/>
    <mergeCell ref="Q41:S41"/>
    <mergeCell ref="C40:D40"/>
    <mergeCell ref="E40:F40"/>
    <mergeCell ref="H40:I40"/>
    <mergeCell ref="J40:L40"/>
    <mergeCell ref="N40:O40"/>
    <mergeCell ref="Q42:S42"/>
    <mergeCell ref="C43:D43"/>
    <mergeCell ref="E43:F43"/>
    <mergeCell ref="H43:I43"/>
    <mergeCell ref="J43:L43"/>
    <mergeCell ref="N43:O43"/>
    <mergeCell ref="Q43:S43"/>
    <mergeCell ref="C42:D42"/>
    <mergeCell ref="E42:F42"/>
    <mergeCell ref="H42:I42"/>
    <mergeCell ref="J42:L42"/>
    <mergeCell ref="N42:O42"/>
    <mergeCell ref="Q44:S44"/>
    <mergeCell ref="C45:D45"/>
    <mergeCell ref="E45:F45"/>
    <mergeCell ref="H45:I45"/>
    <mergeCell ref="J45:L45"/>
    <mergeCell ref="N45:O45"/>
    <mergeCell ref="Q45:S45"/>
    <mergeCell ref="C44:D44"/>
    <mergeCell ref="E44:F44"/>
    <mergeCell ref="H44:I44"/>
    <mergeCell ref="J44:L44"/>
    <mergeCell ref="N44:O44"/>
    <mergeCell ref="A48:F48"/>
    <mergeCell ref="G48:T48"/>
    <mergeCell ref="Q46:S46"/>
    <mergeCell ref="A47:E47"/>
    <mergeCell ref="H47:I47"/>
    <mergeCell ref="J47:L47"/>
    <mergeCell ref="N47:O47"/>
    <mergeCell ref="Q47:T47"/>
    <mergeCell ref="C46:D46"/>
    <mergeCell ref="E46:F46"/>
    <mergeCell ref="H46:I46"/>
    <mergeCell ref="J46:L46"/>
    <mergeCell ref="N46:O46"/>
  </mergeCells>
  <pageMargins left="0.39370078740157499" right="0.39370078740157499" top="0.39370078740157499" bottom="0.85177795275590595" header="0.39370078740157499" footer="0.39370078740157499"/>
  <pageSetup paperSize="9" orientation="landscape" horizontalDpi="300" verticalDpi="300" r:id="rId1"/>
  <headerFooter alignWithMargins="0">
    <oddFooter>&amp;L&amp;"Arial"&amp;5►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2b0bd0-d90f-479d-80ec-e7bd01e25c7f" xsi:nil="true"/>
    <lcf76f155ced4ddcb4097134ff3c332f xmlns="f74d65a0-5b29-4eac-b110-4dec9eb5e7db">
      <Terms xmlns="http://schemas.microsoft.com/office/infopath/2007/PartnerControls"/>
    </lcf76f155ced4ddcb4097134ff3c332f>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6" ma:contentTypeDescription="Create a new document." ma:contentTypeScope="" ma:versionID="d6fcdbd3564b9c125d594dab7162700d">
  <xsd:schema xmlns:xsd="http://www.w3.org/2001/XMLSchema" xmlns:xs="http://www.w3.org/2001/XMLSchema" xmlns:p="http://schemas.microsoft.com/office/2006/metadata/properties" xmlns:ns2="f74d65a0-5b29-4eac-b110-4dec9eb5e7db" xmlns:ns3="8c2b0bd0-d90f-479d-80ec-e7bd01e25c7f" targetNamespace="http://schemas.microsoft.com/office/2006/metadata/properties" ma:root="true" ma:fieldsID="33f503f072eb37d26517316b29a5ad0b" ns2:_="" ns3:_="">
    <xsd:import namespace="f74d65a0-5b29-4eac-b110-4dec9eb5e7db"/>
    <xsd:import namespace="8c2b0bd0-d90f-479d-80ec-e7bd01e25c7f"/>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01e9e4-b388-4db9-9077-0cda23979b0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2b0bd0-d90f-479d-80ec-e7bd01e25c7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dcdc87d-e3e3-4d93-a1a2-ccc4f509042d}" ma:internalName="TaxCatchAll" ma:showField="CatchAllData" ma:web="8c2b0bd0-d90f-479d-80ec-e7bd01e25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56561C-E7CE-4231-907F-C4B008588066}">
  <ds:schemaRefs>
    <ds:schemaRef ds:uri="http://schemas.microsoft.com/office/2006/metadata/properties"/>
    <ds:schemaRef ds:uri="http://schemas.microsoft.com/office/infopath/2007/PartnerControls"/>
    <ds:schemaRef ds:uri="8c2b0bd0-d90f-479d-80ec-e7bd01e25c7f"/>
    <ds:schemaRef ds:uri="f74d65a0-5b29-4eac-b110-4dec9eb5e7db"/>
  </ds:schemaRefs>
</ds:datastoreItem>
</file>

<file path=customXml/itemProps2.xml><?xml version="1.0" encoding="utf-8"?>
<ds:datastoreItem xmlns:ds="http://schemas.openxmlformats.org/officeDocument/2006/customXml" ds:itemID="{47F5B040-784B-4F72-9738-6528858F0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8c2b0bd0-d90f-479d-80ec-e7bd01e25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E92FA6-0D7B-4D0E-9995-09A63F4E44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2016-08-29</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Veličkaitė</dc:creator>
  <cp:lastModifiedBy>Loreta Veličkaitė</cp:lastModifiedBy>
  <dcterms:created xsi:type="dcterms:W3CDTF">2022-04-27T11:50:43Z</dcterms:created>
  <dcterms:modified xsi:type="dcterms:W3CDTF">2023-02-09T15:34:43Z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ies>
</file>