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3_02_08/Po_posedzio/Sprendimai/"/>
    </mc:Choice>
  </mc:AlternateContent>
  <xr:revisionPtr revIDLastSave="6" documentId="11_25B09A5C6A809E2ED470D46DD32534C2FCBE3563" xr6:coauthVersionLast="47" xr6:coauthVersionMax="47" xr10:uidLastSave="{224BA8C9-E9B3-42C7-9B2C-D0BE4830C312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G26" i="1"/>
  <c r="F26" i="1" s="1"/>
  <c r="F21" i="1"/>
  <c r="F25" i="1"/>
  <c r="F24" i="1" l="1"/>
</calcChain>
</file>

<file path=xl/sharedStrings.xml><?xml version="1.0" encoding="utf-8"?>
<sst xmlns="http://schemas.openxmlformats.org/spreadsheetml/2006/main" count="72" uniqueCount="56">
  <si>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</si>
  <si>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</si>
  <si>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</si>
  <si>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</si>
  <si>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</si>
  <si>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t>Nr.</t>
  </si>
  <si>
    <t>08.1.2-CPVA-R-408-41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</si>
  <si>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</si>
  <si>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</si>
  <si>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</si>
  <si>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</si>
  <si>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</si>
  <si>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</si>
  <si>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</si>
  <si>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</si>
  <si>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</si>
  <si>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</si>
  <si>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</si>
  <si>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</si>
  <si>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</si>
  <si>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</si>
  <si>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</si>
  <si>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</si>
  <si>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</si>
  <si>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</si>
  <si>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</si>
  <si>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</si>
  <si>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</si>
  <si>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</si>
  <si>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</si>
  <si>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</si>
  <si>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</si>
  <si>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</si>
  <si>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</si>
  <si>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</si>
  <si>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</si>
  <si>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</si>
  <si>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Socialinio būsto plėtra Kalvarijos savivaldybėje</t>
  </si>
  <si>
    <t>Projektas turi atitikti parengtumo sąlygas, nurodytas priemonės Nr. 08.1.2-CPVA-R-408 projektų finansavimo sąlygų aprašo Nr. 1, patvirtinto LR socialinės apsaugos ir darbo ministro 2015 m. rugsėjo 16 d. įsakymu Nr. A1- 525, 22 punkte.</t>
  </si>
  <si>
    <t>2.</t>
  </si>
  <si>
    <t>Kazlų Rūdos savivaldybės administracija</t>
  </si>
  <si>
    <t>Kazlų Rūdos savivaldybės socialinio būsto plėtra</t>
  </si>
  <si>
    <t>3.</t>
  </si>
  <si>
    <t>Marijampolės savivaldybės administracija</t>
  </si>
  <si>
    <t>Socialinio būsto fondo plėtra Marijampolės savivaldybėje</t>
  </si>
  <si>
    <t>4.</t>
  </si>
  <si>
    <t>Šakių rajono savivaldybės administracija</t>
  </si>
  <si>
    <t>Šakių rajono savivaldybės socialinio būsto plėtra</t>
  </si>
  <si>
    <t>5.</t>
  </si>
  <si>
    <t>Vilkaviškio rajono savivaldybės administracija</t>
  </si>
  <si>
    <t>Vilkaviškio rajono savivaldybės socialinio būsto fondo plėtra</t>
  </si>
  <si>
    <t>IŠ VISO:</t>
  </si>
  <si>
    <t>Regionui numatytas ES struktūrinių fondų lėšų limitas:</t>
  </si>
  <si>
    <t>Projektas</t>
  </si>
  <si>
    <t>IŠ ES STRUKTŪRINIŲ FONDŲ LĖŠŲ SIŪLOMŲ BENDRAI FINANSUOTI MARIJAMPOLĖS REGIONO PROJEKTŲ SĄRAŠAS</t>
  </si>
  <si>
    <t>Marijampolės regiono plėtros tarybos 2016 m. kovo 30 d. sprendimu Nr. 51/8S-14
(Marijampolėss regiono plėtros tarybos 2023 m.vasario 9 d. sprendimo Nr. S-4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</si>
</sst>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27]#,##0.00"/>
    <numFmt numFmtId="165" formatCode="[$-10427]yyyy\-mm\-dd"/>
    <numFmt numFmtId="166" formatCode="[$-10409]#,##0.00"/>
    <numFmt numFmtId="167" formatCode="yyyy\-mm\-dd;@"/>
  </numFmts>
  <fonts count="13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 applyFont="1"/>
    <xf numFmtId="0" fontId="1" fillId="0" borderId="0" xfId="1" applyFont="1" applyAlignment="1">
      <alignment horizontal="center" vertical="center" wrapText="1" readingOrder="1"/>
    </xf>
    <xf numFmtId="0" fontId="3" fillId="0" borderId="0" xfId="0" applyFont="1"/>
    <xf numFmtId="0" fontId="4" fillId="0" borderId="0" xfId="0" applyFont="1"/>
    <xf numFmtId="0" fontId="5" fillId="0" borderId="0" xfId="1" applyFont="1" applyAlignment="1">
      <alignment vertical="top" wrapText="1" readingOrder="1"/>
    </xf>
    <xf numFmtId="0" fontId="3" fillId="0" borderId="0" xfId="0" applyFont="1"/>
    <xf numFmtId="0" fontId="6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167" fontId="7" fillId="0" borderId="1" xfId="1" applyNumberFormat="1" applyFont="1" applyBorder="1" applyAlignment="1">
      <alignment horizontal="center" vertical="top" wrapText="1" readingOrder="1"/>
    </xf>
    <xf numFmtId="167" fontId="3" fillId="0" borderId="1" xfId="1" applyNumberFormat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left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0" borderId="3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2" borderId="7" xfId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2" xfId="1" applyFont="1" applyBorder="1" applyAlignment="1">
      <alignment horizontal="left" vertical="center" wrapText="1" readingOrder="1"/>
    </xf>
    <xf numFmtId="0" fontId="3" fillId="0" borderId="5" xfId="1" applyFont="1" applyBorder="1" applyAlignment="1">
      <alignment horizontal="left" vertical="center" wrapText="1"/>
    </xf>
    <xf numFmtId="164" fontId="10" fillId="0" borderId="2" xfId="1" applyNumberFormat="1" applyFont="1" applyBorder="1" applyAlignment="1">
      <alignment horizontal="center" vertical="center" wrapText="1" readingOrder="1"/>
    </xf>
    <xf numFmtId="4" fontId="11" fillId="0" borderId="5" xfId="1" applyNumberFormat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 readingOrder="1"/>
    </xf>
    <xf numFmtId="0" fontId="11" fillId="0" borderId="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65" fontId="10" fillId="0" borderId="2" xfId="1" applyNumberFormat="1" applyFont="1" applyBorder="1" applyAlignment="1">
      <alignment horizontal="center" vertical="center" wrapText="1" readingOrder="1"/>
    </xf>
    <xf numFmtId="0" fontId="10" fillId="0" borderId="2" xfId="1" applyFont="1" applyBorder="1" applyAlignment="1">
      <alignment horizontal="left" vertical="top" wrapText="1" readingOrder="1"/>
    </xf>
    <xf numFmtId="0" fontId="11" fillId="0" borderId="0" xfId="0" applyFont="1" applyAlignment="1">
      <alignment wrapText="1"/>
    </xf>
    <xf numFmtId="0" fontId="10" fillId="0" borderId="17" xfId="1" applyFont="1" applyBorder="1" applyAlignment="1">
      <alignment horizontal="center" vertical="top" wrapText="1" readingOrder="1"/>
    </xf>
    <xf numFmtId="0" fontId="10" fillId="0" borderId="17" xfId="1" applyFont="1" applyBorder="1" applyAlignment="1">
      <alignment vertical="top" wrapText="1" readingOrder="1"/>
    </xf>
    <xf numFmtId="0" fontId="10" fillId="0" borderId="17" xfId="1" applyFont="1" applyBorder="1" applyAlignment="1">
      <alignment horizontal="left" vertical="center" wrapText="1" readingOrder="1"/>
    </xf>
    <xf numFmtId="0" fontId="3" fillId="0" borderId="18" xfId="1" applyFont="1" applyBorder="1" applyAlignment="1">
      <alignment horizontal="left" vertical="center" wrapText="1"/>
    </xf>
    <xf numFmtId="164" fontId="10" fillId="0" borderId="18" xfId="1" applyNumberFormat="1" applyFont="1" applyBorder="1" applyAlignment="1">
      <alignment horizontal="center" vertical="center" wrapText="1" readingOrder="1"/>
    </xf>
    <xf numFmtId="4" fontId="11" fillId="0" borderId="18" xfId="1" applyNumberFormat="1" applyFont="1" applyBorder="1" applyAlignment="1">
      <alignment horizontal="center" vertical="center" wrapText="1"/>
    </xf>
    <xf numFmtId="164" fontId="10" fillId="0" borderId="17" xfId="1" applyNumberFormat="1" applyFont="1" applyBorder="1" applyAlignment="1">
      <alignment horizontal="center" vertical="center" wrapText="1" readingOrder="1"/>
    </xf>
    <xf numFmtId="164" fontId="10" fillId="0" borderId="17" xfId="1" applyNumberFormat="1" applyFont="1" applyBorder="1" applyAlignment="1">
      <alignment horizontal="center" vertical="center" wrapText="1" readingOrder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165" fontId="10" fillId="0" borderId="17" xfId="1" applyNumberFormat="1" applyFont="1" applyBorder="1" applyAlignment="1">
      <alignment horizontal="center" vertical="center" wrapText="1" readingOrder="1"/>
    </xf>
    <xf numFmtId="0" fontId="12" fillId="0" borderId="1" xfId="1" applyFont="1" applyBorder="1" applyAlignment="1">
      <alignment horizontal="right" vertical="center" wrapText="1" readingOrder="1"/>
    </xf>
    <xf numFmtId="0" fontId="12" fillId="0" borderId="16" xfId="1" applyFont="1" applyBorder="1" applyAlignment="1">
      <alignment vertical="center" wrapText="1" readingOrder="1"/>
    </xf>
    <xf numFmtId="164" fontId="12" fillId="0" borderId="16" xfId="1" applyNumberFormat="1" applyFont="1" applyBorder="1" applyAlignment="1">
      <alignment vertical="top" wrapText="1" readingOrder="1"/>
    </xf>
    <xf numFmtId="164" fontId="12" fillId="0" borderId="14" xfId="1" applyNumberFormat="1" applyFont="1" applyBorder="1" applyAlignment="1">
      <alignment vertical="top" wrapText="1" readingOrder="1"/>
    </xf>
    <xf numFmtId="164" fontId="12" fillId="0" borderId="14" xfId="1" applyNumberFormat="1" applyFont="1" applyBorder="1" applyAlignment="1">
      <alignment horizontal="center" vertical="top" wrapText="1" readingOrder="1"/>
    </xf>
    <xf numFmtId="0" fontId="3" fillId="0" borderId="16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164" fontId="12" fillId="0" borderId="14" xfId="1" applyNumberFormat="1" applyFont="1" applyBorder="1" applyAlignment="1">
      <alignment horizontal="center" vertical="top" wrapText="1" readingOrder="1"/>
    </xf>
    <xf numFmtId="0" fontId="12" fillId="0" borderId="1" xfId="1" applyFont="1" applyBorder="1" applyAlignment="1">
      <alignment vertical="top" wrapText="1" readingOrder="1"/>
    </xf>
    <xf numFmtId="0" fontId="3" fillId="0" borderId="1" xfId="1" applyFont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4" fontId="3" fillId="0" borderId="0" xfId="0" applyNumberFormat="1" applyFont="1"/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showGridLines="0" tabSelected="1" zoomScale="106" zoomScaleNormal="106" workbookViewId="0">
      <selection activeCell="Z7" sqref="Z7"/>
    </sheetView>
  </sheetViews>
  <sheetFormatPr defaultRowHeight="15" x14ac:dyDescent="0.25"/>
  <cols>
    <col min="1" max="1" width="5.5703125" style="2" customWidth="1"/>
    <col min="2" max="2" width="12.5703125" style="2" customWidth="1"/>
    <col min="3" max="3" width="6.140625" style="2" customWidth="1"/>
    <col min="4" max="4" width="13" style="2" customWidth="1"/>
    <col min="5" max="5" width="0" style="2" hidden="1" customWidth="1"/>
    <col min="6" max="6" width="10.5703125" style="2" customWidth="1"/>
    <col min="7" max="7" width="10.42578125" style="2" customWidth="1"/>
    <col min="8" max="8" width="5.28515625" style="2" customWidth="1"/>
    <col min="9" max="9" width="3.5703125" style="2" customWidth="1"/>
    <col min="10" max="10" width="8" style="2" customWidth="1"/>
    <col min="11" max="11" width="3.5703125" style="2" customWidth="1"/>
    <col min="12" max="12" width="1.42578125" style="2" customWidth="1"/>
    <col min="13" max="13" width="9.85546875" style="2" customWidth="1"/>
    <col min="14" max="14" width="3.7109375" style="2" customWidth="1"/>
    <col min="15" max="15" width="5.5703125" style="2" customWidth="1"/>
    <col min="16" max="16" width="9.42578125" style="2" customWidth="1"/>
    <col min="17" max="17" width="0.85546875" style="2" customWidth="1"/>
    <col min="18" max="18" width="7.7109375" style="2" customWidth="1"/>
    <col min="19" max="19" width="3" style="2" customWidth="1"/>
    <col min="20" max="20" width="44.28515625" style="2" customWidth="1"/>
    <col min="21" max="21" width="13.140625" style="2" customWidth="1"/>
    <col min="22" max="16384" width="9.140625" style="2"/>
  </cols>
  <sheetData>
    <row r="1" spans="1:22" ht="15.75" customHeight="1" x14ac:dyDescent="0.25">
      <c r="T1" s="3" t="s">
        <v>53</v>
      </c>
    </row>
    <row r="2" spans="1:22" ht="62.25" customHeight="1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T2" s="6" t="s">
        <v>55</v>
      </c>
      <c r="U2" s="7"/>
      <c r="V2" s="7"/>
    </row>
    <row r="3" spans="1:22" ht="17.100000000000001" customHeight="1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8" t="s">
        <v>0</v>
      </c>
      <c r="S3" s="5"/>
      <c r="T3" s="5"/>
    </row>
    <row r="4" spans="1:22" ht="17.100000000000001" customHeight="1" x14ac:dyDescent="0.25">
      <c r="A4" s="9" t="s">
        <v>0</v>
      </c>
      <c r="B4" s="5"/>
      <c r="C4" s="5"/>
      <c r="D4" s="10" t="s">
        <v>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 t="s">
        <v>0</v>
      </c>
      <c r="T4" s="5"/>
    </row>
    <row r="5" spans="1:22" ht="17.100000000000001" customHeight="1" x14ac:dyDescent="0.25">
      <c r="A5" s="12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2" ht="17.100000000000001" customHeight="1" x14ac:dyDescent="0.25">
      <c r="A6" s="4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2" ht="17.100000000000001" customHeight="1" x14ac:dyDescent="0.25">
      <c r="A7" s="9" t="s">
        <v>0</v>
      </c>
      <c r="B7" s="5"/>
      <c r="C7" s="5"/>
      <c r="D7" s="13" t="s">
        <v>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9" t="s">
        <v>0</v>
      </c>
      <c r="T7" s="5"/>
    </row>
    <row r="8" spans="1:22" ht="17.100000000000001" customHeight="1" x14ac:dyDescent="0.25">
      <c r="A8" s="12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ht="15" customHeight="1" x14ac:dyDescent="0.25">
      <c r="A9" s="14" t="s">
        <v>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2" ht="15" customHeight="1" x14ac:dyDescent="0.25">
      <c r="A10" s="15" t="s">
        <v>54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2" ht="17.100000000000001" customHeight="1" x14ac:dyDescent="0.25">
      <c r="A11" s="1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2" ht="15" customHeight="1" x14ac:dyDescent="0.25">
      <c r="A12" s="9" t="s">
        <v>0</v>
      </c>
      <c r="B12" s="5"/>
      <c r="C12" s="5"/>
      <c r="D12" s="5"/>
      <c r="E12" s="5"/>
      <c r="F12" s="5"/>
      <c r="G12" s="5"/>
      <c r="H12" s="5"/>
      <c r="I12" s="16">
        <v>42459</v>
      </c>
      <c r="J12" s="17"/>
      <c r="K12" s="18" t="s">
        <v>5</v>
      </c>
      <c r="L12" s="19" t="s">
        <v>6</v>
      </c>
      <c r="M12" s="19"/>
      <c r="N12" s="19"/>
      <c r="O12" s="19"/>
      <c r="P12" s="19"/>
      <c r="Q12" s="19"/>
      <c r="R12" s="19"/>
      <c r="S12" s="19"/>
      <c r="T12" s="19"/>
    </row>
    <row r="13" spans="1:22" ht="0" hidden="1" customHeight="1" x14ac:dyDescent="0.25"/>
    <row r="14" spans="1:22" ht="12.2" customHeight="1" x14ac:dyDescent="0.25"/>
    <row r="15" spans="1:22" ht="17.25" customHeight="1" x14ac:dyDescent="0.25">
      <c r="A15" s="20" t="s">
        <v>7</v>
      </c>
      <c r="B15" s="20" t="s">
        <v>8</v>
      </c>
      <c r="C15" s="20" t="s">
        <v>9</v>
      </c>
      <c r="D15" s="21"/>
      <c r="E15" s="20" t="s">
        <v>10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0" t="s">
        <v>11</v>
      </c>
      <c r="R15" s="24"/>
      <c r="S15" s="21"/>
      <c r="T15" s="20" t="s">
        <v>12</v>
      </c>
    </row>
    <row r="16" spans="1:22" ht="20.45" customHeight="1" x14ac:dyDescent="0.25">
      <c r="A16" s="25"/>
      <c r="B16" s="25"/>
      <c r="C16" s="26"/>
      <c r="D16" s="27"/>
      <c r="E16" s="20" t="s">
        <v>13</v>
      </c>
      <c r="F16" s="21"/>
      <c r="G16" s="20" t="s">
        <v>14</v>
      </c>
      <c r="H16" s="22"/>
      <c r="I16" s="23"/>
      <c r="J16" s="28" t="s">
        <v>15</v>
      </c>
      <c r="K16" s="5"/>
      <c r="L16" s="5"/>
      <c r="M16" s="5"/>
      <c r="N16" s="5"/>
      <c r="O16" s="5"/>
      <c r="P16" s="5"/>
      <c r="Q16" s="26"/>
      <c r="R16" s="5"/>
      <c r="S16" s="27"/>
      <c r="T16" s="25"/>
    </row>
    <row r="17" spans="1:21" ht="16.350000000000001" customHeight="1" x14ac:dyDescent="0.25">
      <c r="A17" s="25"/>
      <c r="B17" s="25"/>
      <c r="C17" s="26"/>
      <c r="D17" s="27"/>
      <c r="E17" s="26"/>
      <c r="F17" s="27"/>
      <c r="G17" s="20" t="s">
        <v>16</v>
      </c>
      <c r="H17" s="29" t="s">
        <v>0</v>
      </c>
      <c r="I17" s="22"/>
      <c r="J17" s="30" t="s">
        <v>17</v>
      </c>
      <c r="K17" s="31"/>
      <c r="L17" s="31"/>
      <c r="M17" s="31"/>
      <c r="N17" s="31"/>
      <c r="O17" s="31"/>
      <c r="P17" s="32"/>
      <c r="Q17" s="26"/>
      <c r="R17" s="5"/>
      <c r="S17" s="27"/>
      <c r="T17" s="25"/>
    </row>
    <row r="18" spans="1:21" ht="17.100000000000001" customHeight="1" x14ac:dyDescent="0.25">
      <c r="A18" s="25"/>
      <c r="B18" s="25"/>
      <c r="C18" s="26"/>
      <c r="D18" s="27"/>
      <c r="E18" s="26"/>
      <c r="F18" s="27"/>
      <c r="G18" s="25"/>
      <c r="H18" s="20" t="s">
        <v>18</v>
      </c>
      <c r="I18" s="21"/>
      <c r="J18" s="20" t="s">
        <v>19</v>
      </c>
      <c r="K18" s="22"/>
      <c r="L18" s="22"/>
      <c r="M18" s="22"/>
      <c r="N18" s="22"/>
      <c r="O18" s="22"/>
      <c r="P18" s="23"/>
      <c r="Q18" s="26"/>
      <c r="R18" s="5"/>
      <c r="S18" s="27"/>
      <c r="T18" s="25"/>
    </row>
    <row r="19" spans="1:21" ht="60" customHeight="1" x14ac:dyDescent="0.25">
      <c r="A19" s="33"/>
      <c r="B19" s="33"/>
      <c r="C19" s="34"/>
      <c r="D19" s="35"/>
      <c r="E19" s="34"/>
      <c r="F19" s="35"/>
      <c r="G19" s="33"/>
      <c r="H19" s="34"/>
      <c r="I19" s="35"/>
      <c r="J19" s="20" t="s">
        <v>18</v>
      </c>
      <c r="K19" s="22"/>
      <c r="L19" s="23"/>
      <c r="M19" s="36" t="s">
        <v>20</v>
      </c>
      <c r="N19" s="20" t="s">
        <v>21</v>
      </c>
      <c r="O19" s="23"/>
      <c r="P19" s="36" t="s">
        <v>22</v>
      </c>
      <c r="Q19" s="34"/>
      <c r="R19" s="11"/>
      <c r="S19" s="35"/>
      <c r="T19" s="33"/>
    </row>
    <row r="20" spans="1:21" x14ac:dyDescent="0.25">
      <c r="A20" s="37" t="s">
        <v>23</v>
      </c>
      <c r="B20" s="37" t="s">
        <v>24</v>
      </c>
      <c r="C20" s="38" t="s">
        <v>25</v>
      </c>
      <c r="D20" s="23"/>
      <c r="E20" s="38" t="s">
        <v>26</v>
      </c>
      <c r="F20" s="23"/>
      <c r="G20" s="37" t="s">
        <v>27</v>
      </c>
      <c r="H20" s="38" t="s">
        <v>28</v>
      </c>
      <c r="I20" s="23"/>
      <c r="J20" s="38" t="s">
        <v>29</v>
      </c>
      <c r="K20" s="22"/>
      <c r="L20" s="23"/>
      <c r="M20" s="37" t="s">
        <v>30</v>
      </c>
      <c r="N20" s="38" t="s">
        <v>31</v>
      </c>
      <c r="O20" s="23"/>
      <c r="P20" s="37" t="s">
        <v>32</v>
      </c>
      <c r="Q20" s="38" t="s">
        <v>33</v>
      </c>
      <c r="R20" s="22"/>
      <c r="S20" s="23"/>
      <c r="T20" s="37" t="s">
        <v>34</v>
      </c>
    </row>
    <row r="21" spans="1:21" ht="45.75" customHeight="1" x14ac:dyDescent="0.25">
      <c r="A21" s="39" t="s">
        <v>35</v>
      </c>
      <c r="B21" s="40" t="s">
        <v>36</v>
      </c>
      <c r="C21" s="41" t="s">
        <v>37</v>
      </c>
      <c r="D21" s="42"/>
      <c r="E21" s="43"/>
      <c r="F21" s="44">
        <f>G21+M21</f>
        <v>291640.59999999998</v>
      </c>
      <c r="G21" s="43">
        <v>247894.51</v>
      </c>
      <c r="H21" s="45">
        <v>0</v>
      </c>
      <c r="I21" s="46"/>
      <c r="J21" s="45">
        <v>0</v>
      </c>
      <c r="K21" s="47"/>
      <c r="L21" s="46"/>
      <c r="M21" s="43">
        <v>43746.09</v>
      </c>
      <c r="N21" s="45">
        <v>0</v>
      </c>
      <c r="O21" s="46"/>
      <c r="P21" s="43">
        <v>0</v>
      </c>
      <c r="Q21" s="48">
        <v>42522</v>
      </c>
      <c r="R21" s="47"/>
      <c r="S21" s="46"/>
      <c r="T21" s="49" t="s">
        <v>38</v>
      </c>
    </row>
    <row r="22" spans="1:21" ht="48.75" customHeight="1" x14ac:dyDescent="0.25">
      <c r="A22" s="39" t="s">
        <v>39</v>
      </c>
      <c r="B22" s="40" t="s">
        <v>40</v>
      </c>
      <c r="C22" s="41" t="s">
        <v>41</v>
      </c>
      <c r="D22" s="42"/>
      <c r="E22" s="45">
        <v>186813.11</v>
      </c>
      <c r="F22" s="46"/>
      <c r="G22" s="43">
        <v>158791.14000000001</v>
      </c>
      <c r="H22" s="45">
        <v>0</v>
      </c>
      <c r="I22" s="46"/>
      <c r="J22" s="45">
        <v>0</v>
      </c>
      <c r="K22" s="47"/>
      <c r="L22" s="46"/>
      <c r="M22" s="43">
        <v>28021.97</v>
      </c>
      <c r="N22" s="45">
        <v>0</v>
      </c>
      <c r="O22" s="46"/>
      <c r="P22" s="43">
        <v>0</v>
      </c>
      <c r="Q22" s="48">
        <v>42522</v>
      </c>
      <c r="R22" s="47"/>
      <c r="S22" s="46"/>
      <c r="T22" s="49" t="s">
        <v>38</v>
      </c>
    </row>
    <row r="23" spans="1:21" ht="44.25" customHeight="1" x14ac:dyDescent="0.25">
      <c r="A23" s="39" t="s">
        <v>42</v>
      </c>
      <c r="B23" s="40" t="s">
        <v>43</v>
      </c>
      <c r="C23" s="41" t="s">
        <v>44</v>
      </c>
      <c r="D23" s="42"/>
      <c r="E23" s="45">
        <v>1678516.42</v>
      </c>
      <c r="F23" s="46"/>
      <c r="G23" s="43">
        <v>1426738.96</v>
      </c>
      <c r="H23" s="45">
        <v>0</v>
      </c>
      <c r="I23" s="46"/>
      <c r="J23" s="45">
        <v>0</v>
      </c>
      <c r="K23" s="47"/>
      <c r="L23" s="46"/>
      <c r="M23" s="43">
        <v>251777.46</v>
      </c>
      <c r="N23" s="45">
        <v>0</v>
      </c>
      <c r="O23" s="46"/>
      <c r="P23" s="43">
        <v>0</v>
      </c>
      <c r="Q23" s="48">
        <v>42522</v>
      </c>
      <c r="R23" s="47"/>
      <c r="S23" s="46"/>
      <c r="T23" s="49" t="s">
        <v>38</v>
      </c>
    </row>
    <row r="24" spans="1:21" ht="47.25" customHeight="1" x14ac:dyDescent="0.25">
      <c r="A24" s="39" t="s">
        <v>45</v>
      </c>
      <c r="B24" s="40" t="s">
        <v>46</v>
      </c>
      <c r="C24" s="41" t="s">
        <v>47</v>
      </c>
      <c r="D24" s="42"/>
      <c r="E24" s="43"/>
      <c r="F24" s="44">
        <f>G24+M24</f>
        <v>417769.30000000005</v>
      </c>
      <c r="G24" s="43">
        <v>355103.9</v>
      </c>
      <c r="H24" s="45">
        <v>0</v>
      </c>
      <c r="I24" s="46"/>
      <c r="J24" s="45">
        <v>0</v>
      </c>
      <c r="K24" s="47"/>
      <c r="L24" s="46"/>
      <c r="M24" s="43">
        <v>62665.4</v>
      </c>
      <c r="N24" s="45">
        <v>0</v>
      </c>
      <c r="O24" s="46"/>
      <c r="P24" s="43">
        <v>0</v>
      </c>
      <c r="Q24" s="48">
        <v>42489</v>
      </c>
      <c r="R24" s="47"/>
      <c r="S24" s="46"/>
      <c r="T24" s="49" t="s">
        <v>38</v>
      </c>
      <c r="U24" s="50"/>
    </row>
    <row r="25" spans="1:21" ht="51.75" customHeight="1" x14ac:dyDescent="0.25">
      <c r="A25" s="51" t="s">
        <v>48</v>
      </c>
      <c r="B25" s="52" t="s">
        <v>49</v>
      </c>
      <c r="C25" s="53" t="s">
        <v>50</v>
      </c>
      <c r="D25" s="54"/>
      <c r="E25" s="55"/>
      <c r="F25" s="56">
        <f>G25+M25</f>
        <v>552491.63</v>
      </c>
      <c r="G25" s="57">
        <v>469617.88</v>
      </c>
      <c r="H25" s="58">
        <v>0</v>
      </c>
      <c r="I25" s="59"/>
      <c r="J25" s="58">
        <v>0</v>
      </c>
      <c r="K25" s="60"/>
      <c r="L25" s="59"/>
      <c r="M25" s="57">
        <v>82873.75</v>
      </c>
      <c r="N25" s="58">
        <v>0</v>
      </c>
      <c r="O25" s="59"/>
      <c r="P25" s="57">
        <v>0</v>
      </c>
      <c r="Q25" s="61">
        <v>42491</v>
      </c>
      <c r="R25" s="60"/>
      <c r="S25" s="59"/>
      <c r="T25" s="49" t="s">
        <v>38</v>
      </c>
    </row>
    <row r="26" spans="1:21" ht="14.25" customHeight="1" x14ac:dyDescent="0.25">
      <c r="A26" s="62" t="s">
        <v>51</v>
      </c>
      <c r="B26" s="62"/>
      <c r="C26" s="62"/>
      <c r="D26" s="62"/>
      <c r="E26" s="63"/>
      <c r="F26" s="64">
        <f>G26+I26+L26+M26+O26+P26</f>
        <v>3127231.0599999996</v>
      </c>
      <c r="G26" s="65">
        <f>G21+G22+G23+G24+G25</f>
        <v>2658146.3899999997</v>
      </c>
      <c r="H26" s="66">
        <v>0</v>
      </c>
      <c r="I26" s="67"/>
      <c r="J26" s="66">
        <v>0</v>
      </c>
      <c r="K26" s="68"/>
      <c r="L26" s="67"/>
      <c r="M26" s="65">
        <f>M21+M22+M23+M24+M25</f>
        <v>469084.67000000004</v>
      </c>
      <c r="N26" s="66">
        <v>0</v>
      </c>
      <c r="O26" s="67"/>
      <c r="P26" s="69">
        <v>0</v>
      </c>
      <c r="Q26" s="70"/>
      <c r="R26" s="71"/>
      <c r="S26" s="71"/>
      <c r="T26" s="72"/>
    </row>
    <row r="27" spans="1:21" ht="16.899999999999999" customHeight="1" x14ac:dyDescent="0.25">
      <c r="A27" s="73" t="s">
        <v>52</v>
      </c>
      <c r="B27" s="22"/>
      <c r="C27" s="22"/>
      <c r="D27" s="22"/>
      <c r="E27" s="22"/>
      <c r="F27" s="23"/>
      <c r="G27" s="74">
        <v>2861603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</row>
    <row r="28" spans="1:21" ht="33.6" customHeight="1" x14ac:dyDescent="0.25">
      <c r="G28" s="75"/>
    </row>
    <row r="29" spans="1:21" ht="36.6" customHeight="1" x14ac:dyDescent="0.25">
      <c r="G29" s="75"/>
    </row>
  </sheetData>
  <mergeCells count="73"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A27:F27"/>
    <mergeCell ref="G27:T27"/>
    <mergeCell ref="H26:I26"/>
    <mergeCell ref="J26:L26"/>
    <mergeCell ref="N26:O26"/>
    <mergeCell ref="A26:D26"/>
    <mergeCell ref="Q24:S24"/>
    <mergeCell ref="C25:D25"/>
    <mergeCell ref="H25:I25"/>
    <mergeCell ref="J25:L25"/>
    <mergeCell ref="N25:O25"/>
    <mergeCell ref="Q25:S25"/>
    <mergeCell ref="C24:D24"/>
    <mergeCell ref="H24:I24"/>
    <mergeCell ref="J24:L24"/>
    <mergeCell ref="N24:O24"/>
    <mergeCell ref="H21:I21"/>
    <mergeCell ref="J21:L21"/>
    <mergeCell ref="N21:O21"/>
    <mergeCell ref="Q21:S21"/>
    <mergeCell ref="C21:D21"/>
  </mergeCells>
  <pageMargins left="0.39370078740157499" right="0.39370078740157499" top="0.39370078740157499" bottom="0.85177795275590595" header="0.39370078740157499" footer="0.39370078740157499"/>
  <pageSetup paperSize="9" scale="84" fitToHeight="0" orientation="landscape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6" ma:contentTypeDescription="Kurkite naują dokumentą." ma:contentTypeScope="" ma:versionID="5c48099608cde235bd94f39cdbecd569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7ebfb1aba2c40e3673695e079a1ed8ff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Props1.xml><?xml version="1.0" encoding="utf-8"?>
<ds:datastoreItem xmlns:ds="http://schemas.openxmlformats.org/officeDocument/2006/customXml" ds:itemID="{46948904-9276-47AA-B7EF-148F640271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C53718-BA27-4A8C-9124-22ACBE791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9117E-BD3F-4E04-9030-5848B48D887A}">
  <ds:schemaRefs>
    <ds:schemaRef ds:uri="http://schemas.microsoft.com/office/2006/metadata/properties"/>
    <ds:schemaRef ds:uri="http://schemas.microsoft.com/office/infopath/2007/PartnerControls"/>
    <ds:schemaRef ds:uri="8f3f2252-3603-49aa-ac8e-307372a50dca"/>
    <ds:schemaRef ds:uri="c4be9623-8533-4525-a9d4-060d4b2303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Jurgita Mitrulevičienė</cp:lastModifiedBy>
  <cp:lastPrinted>2023-01-25T13:45:27Z</cp:lastPrinted>
  <dcterms:created xsi:type="dcterms:W3CDTF">2023-01-17T11:47:21Z</dcterms:created>
  <dcterms:modified xsi:type="dcterms:W3CDTF">2023-02-08T12:22:23Z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