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5\Documents\Dokumentai\008 Panevėžys\"/>
    </mc:Choice>
  </mc:AlternateContent>
  <xr:revisionPtr revIDLastSave="0" documentId="8_{8FD979D5-87B2-4F69-9223-45DF635CE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1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M25" i="1"/>
  <c r="G25" i="1"/>
  <c r="E22" i="1"/>
  <c r="E23" i="1"/>
  <c r="E24" i="1"/>
  <c r="E21" i="1"/>
  <c r="F25" i="1" s="1"/>
</calcChain>
</file>

<file path=xl/sharedStrings.xml><?xml version="1.0" encoding="utf-8"?>
<sst xmlns="http://schemas.openxmlformats.org/spreadsheetml/2006/main" count="70" uniqueCount="55">
  <si>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</si>
  <si>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</si>
  <si>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</si>
  <si>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</si>
  <si>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</si>
  <si>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2016-11-30</t>
  </si>
  <si>
    <t>Nr.</t>
  </si>
  <si>
    <t>05.2.1-APVA-R-008-51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</si>
  <si>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</si>
  <si>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</si>
  <si>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</si>
  <si>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</si>
  <si>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</si>
  <si>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</si>
  <si>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</si>
  <si>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</si>
  <si>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</si>
  <si>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</si>
  <si>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</si>
  <si>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</si>
  <si>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</si>
  <si>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</si>
  <si>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</si>
  <si>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</si>
  <si>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</si>
  <si>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</si>
  <si>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</si>
  <si>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</si>
  <si>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</si>
  <si>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</si>
  <si>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</si>
  <si>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</si>
  <si>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</si>
  <si>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</si>
  <si>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</si>
  <si>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</si>
  <si>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</si>
  <si>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Kupiškio rajono savivaldybės administracija</t>
  </si>
  <si>
    <t>Konteinerinės atliekų surinkimo sistemos tobulinimas ir vystymas Kupiškio rajone</t>
  </si>
  <si>
    <t>2.</t>
  </si>
  <si>
    <t>Panevėžio miesto savivaldybės administracija</t>
  </si>
  <si>
    <t>Komunalinių atliekų rūšiuojamojo surinkimo infrastruktūra</t>
  </si>
  <si>
    <t>3.</t>
  </si>
  <si>
    <t>UAB "Panevėžio regiono atliekų tvarkymo centras"</t>
  </si>
  <si>
    <t>Panevėžio regiono komunalinių atliekų tvarkymo infrastruktūros plėtra</t>
  </si>
  <si>
    <t>Pagal projektų finansavimo sąlygų aprašą: 25.1, 25.2, 25.3 -tenkins sąlygas iki 2020-08-01;
25.4 - tenkina.</t>
  </si>
  <si>
    <t>4.</t>
  </si>
  <si>
    <t>Maisto/ virtuvės atliekų apdorojimo pajėgumų sukūrimas Panevėžio regione</t>
  </si>
  <si>
    <t>Pagal projektų finansavimo sąlygų aprašą: 25.1-25.3, 25.5, 25.7 - tenkins sąlygas iki 2020-12-31.</t>
  </si>
  <si>
    <t>IŠ VISO:</t>
  </si>
  <si>
    <t>Regionui numatytas ES struktūrinių fondų lėšų limitas:</t>
  </si>
  <si>
    <t>IŠ ES STRUKTŪRINIŲ FONDŲ LĖŠŲ SIŪLOMŲ BENDRAI FINANSUOTI PANEVĖŽIO REGIONO PROJEKTŲ SĄRAŠAS</t>
  </si>
  <si>
    <t>Pagal projektų finansavimo sąlygų aprašą: 25.4 - tenkina,  25.1 - tenkins sąlygas iki 2017-01-30.</t>
  </si>
  <si>
    <t>Pagal projektų finansavimo sąlygų aprašą: 25.1 - tenkins sąlygas iki 2017-04-30.</t>
  </si>
  <si>
    <t>PATVIRTINTA
Panevėžio regiono plėtros tarybos
2016 m. lapkričio 30 d. sprendimu Nr. 51/4S-51
(Panevėžio regiono plėtros tarybos 2023 m. vasario 17 d. sprendimo Nr. TS-1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</si>
</sst>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showGridLines="0" tabSelected="1" zoomScale="130" zoomScaleNormal="130" workbookViewId="0">
      <selection activeCell="A6" sqref="A6:T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54</v>
      </c>
      <c r="S2" s="32"/>
      <c r="T2" s="32"/>
    </row>
    <row r="3" spans="1:20" ht="17.100000000000001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25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25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25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41" t="s">
        <v>51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4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25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45.75" customHeight="1" x14ac:dyDescent="0.25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325190.98000000004</v>
      </c>
      <c r="F21" s="12"/>
      <c r="G21" s="6">
        <v>276412.33</v>
      </c>
      <c r="H21" s="21">
        <v>0</v>
      </c>
      <c r="I21" s="12"/>
      <c r="J21" s="21">
        <v>0</v>
      </c>
      <c r="K21" s="11"/>
      <c r="L21" s="12"/>
      <c r="M21" s="6">
        <v>48778.65</v>
      </c>
      <c r="N21" s="21">
        <v>0</v>
      </c>
      <c r="O21" s="12"/>
      <c r="P21" s="6">
        <v>0</v>
      </c>
      <c r="Q21" s="14">
        <v>42795</v>
      </c>
      <c r="R21" s="11"/>
      <c r="S21" s="12"/>
      <c r="T21" s="7" t="s">
        <v>52</v>
      </c>
    </row>
    <row r="22" spans="1:20" ht="57.75" customHeight="1" x14ac:dyDescent="0.25">
      <c r="A22" s="5" t="s">
        <v>39</v>
      </c>
      <c r="B22" s="5" t="s">
        <v>40</v>
      </c>
      <c r="C22" s="20" t="s">
        <v>41</v>
      </c>
      <c r="D22" s="12"/>
      <c r="E22" s="21">
        <f t="shared" ref="E22:E24" si="0">G22+H22+J22+M22+N22+P22</f>
        <v>2274519.06</v>
      </c>
      <c r="F22" s="12"/>
      <c r="G22" s="6">
        <v>1933341.2</v>
      </c>
      <c r="H22" s="21">
        <v>0</v>
      </c>
      <c r="I22" s="12"/>
      <c r="J22" s="21">
        <v>0</v>
      </c>
      <c r="K22" s="11"/>
      <c r="L22" s="12"/>
      <c r="M22" s="6">
        <v>341177.86</v>
      </c>
      <c r="N22" s="21">
        <v>0</v>
      </c>
      <c r="O22" s="12"/>
      <c r="P22" s="6">
        <v>0</v>
      </c>
      <c r="Q22" s="14">
        <v>42855</v>
      </c>
      <c r="R22" s="11"/>
      <c r="S22" s="12"/>
      <c r="T22" s="7" t="s">
        <v>53</v>
      </c>
    </row>
    <row r="23" spans="1:20" ht="48" customHeight="1" x14ac:dyDescent="0.25">
      <c r="A23" s="5" t="s">
        <v>42</v>
      </c>
      <c r="B23" s="5" t="s">
        <v>43</v>
      </c>
      <c r="C23" s="20" t="s">
        <v>44</v>
      </c>
      <c r="D23" s="12"/>
      <c r="E23" s="21">
        <f t="shared" si="0"/>
        <v>5411130</v>
      </c>
      <c r="F23" s="12"/>
      <c r="G23" s="6">
        <v>4599460.5</v>
      </c>
      <c r="H23" s="21">
        <v>0</v>
      </c>
      <c r="I23" s="12"/>
      <c r="J23" s="21">
        <v>0</v>
      </c>
      <c r="K23" s="11"/>
      <c r="L23" s="12"/>
      <c r="M23" s="6">
        <v>0</v>
      </c>
      <c r="N23" s="21">
        <v>0</v>
      </c>
      <c r="O23" s="12"/>
      <c r="P23" s="6">
        <v>811669.5</v>
      </c>
      <c r="Q23" s="14">
        <v>42825</v>
      </c>
      <c r="R23" s="11"/>
      <c r="S23" s="12"/>
      <c r="T23" s="7" t="s">
        <v>45</v>
      </c>
    </row>
    <row r="24" spans="1:20" ht="46.5" customHeight="1" x14ac:dyDescent="0.25">
      <c r="A24" s="5" t="s">
        <v>46</v>
      </c>
      <c r="B24" s="5" t="s">
        <v>43</v>
      </c>
      <c r="C24" s="20" t="s">
        <v>47</v>
      </c>
      <c r="D24" s="12"/>
      <c r="E24" s="21">
        <f t="shared" si="0"/>
        <v>2017448.84</v>
      </c>
      <c r="F24" s="12"/>
      <c r="G24" s="6">
        <v>1714831.51</v>
      </c>
      <c r="H24" s="21">
        <v>0</v>
      </c>
      <c r="I24" s="12"/>
      <c r="J24" s="21">
        <v>0</v>
      </c>
      <c r="K24" s="11"/>
      <c r="L24" s="12"/>
      <c r="M24" s="6">
        <v>0</v>
      </c>
      <c r="N24" s="21">
        <v>0</v>
      </c>
      <c r="O24" s="12"/>
      <c r="P24" s="6">
        <v>302617.33</v>
      </c>
      <c r="Q24" s="14">
        <v>44196</v>
      </c>
      <c r="R24" s="11"/>
      <c r="S24" s="12"/>
      <c r="T24" s="7" t="s">
        <v>48</v>
      </c>
    </row>
    <row r="25" spans="1:20" x14ac:dyDescent="0.25">
      <c r="A25" s="15" t="s">
        <v>49</v>
      </c>
      <c r="B25" s="16"/>
      <c r="C25" s="16"/>
      <c r="D25" s="16"/>
      <c r="E25" s="17"/>
      <c r="F25" s="8">
        <f>SUM(E21:F24)</f>
        <v>10028288.880000001</v>
      </c>
      <c r="G25" s="8">
        <f>SUM(G21:G24)</f>
        <v>8524045.5399999991</v>
      </c>
      <c r="H25" s="18">
        <v>0</v>
      </c>
      <c r="I25" s="17"/>
      <c r="J25" s="18">
        <v>0</v>
      </c>
      <c r="K25" s="16"/>
      <c r="L25" s="17"/>
      <c r="M25" s="8">
        <f>SUM(M21:M24)</f>
        <v>389956.51</v>
      </c>
      <c r="N25" s="18">
        <v>0</v>
      </c>
      <c r="O25" s="17"/>
      <c r="P25" s="8">
        <f>SUM(P21:P24)</f>
        <v>1114286.83</v>
      </c>
      <c r="Q25" s="19" t="s">
        <v>0</v>
      </c>
      <c r="R25" s="16"/>
      <c r="S25" s="16"/>
      <c r="T25" s="17"/>
    </row>
    <row r="26" spans="1:20" ht="16.899999999999999" customHeight="1" x14ac:dyDescent="0.25">
      <c r="A26" s="10" t="s">
        <v>50</v>
      </c>
      <c r="B26" s="11"/>
      <c r="C26" s="11"/>
      <c r="D26" s="11"/>
      <c r="E26" s="11"/>
      <c r="F26" s="12"/>
      <c r="G26" s="13">
        <v>8524045.5399999991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</row>
    <row r="27" spans="1:20" ht="33.6" customHeight="1" x14ac:dyDescent="0.25"/>
    <row r="28" spans="1:20" ht="0" hidden="1" customHeight="1" x14ac:dyDescent="0.25"/>
    <row r="29" spans="1:20" ht="36.6" customHeight="1" x14ac:dyDescent="0.25"/>
  </sheetData>
  <mergeCells count="73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6:F26"/>
    <mergeCell ref="G26:T26"/>
    <mergeCell ref="Q24:S24"/>
    <mergeCell ref="A25:E25"/>
    <mergeCell ref="H25:I25"/>
    <mergeCell ref="J25:L25"/>
    <mergeCell ref="N25:O25"/>
    <mergeCell ref="Q25:T25"/>
    <mergeCell ref="C24:D24"/>
    <mergeCell ref="E24:F24"/>
    <mergeCell ref="H24:I24"/>
    <mergeCell ref="J24:L24"/>
    <mergeCell ref="N24:O24"/>
  </mergeCells>
  <pageMargins left="0.39370078740157499" right="0.39370078740157499" top="0.39370078740157499" bottom="0.85177795275590595" header="0.39370078740157499" footer="0.39370078740157499"/>
  <pageSetup paperSize="9" scale="71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Vygantas Vilčiauskas</cp:lastModifiedBy>
  <cp:lastPrinted>2023-02-08T13:53:59Z</cp:lastPrinted>
  <dcterms:created xsi:type="dcterms:W3CDTF">2023-01-30T13:01:35Z</dcterms:created>
  <dcterms:modified xsi:type="dcterms:W3CDTF">2023-02-22T07:13:01Z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