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11. 014 Gauta info Šiaulių  iš RPT, - viešinti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G33" i="1" l="1"/>
  <c r="P33" i="1" l="1"/>
  <c r="M33" i="1"/>
  <c r="F33" i="1" l="1"/>
  <c r="F28" i="1"/>
  <c r="F24" i="1" l="1"/>
</calcChain>
</file>

<file path=xl/sharedStrings.xml><?xml version="1.0" encoding="utf-8"?>
<sst xmlns="http://schemas.openxmlformats.org/spreadsheetml/2006/main" count="101" uniqueCount="73">
  <si>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</si>
  <si>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</si>
  <si>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</si>
  <si>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</si>
  <si>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</si>
  <si>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</si>
  <si>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2016-06-28</t>
  </si>
  <si>
    <t>Nr.</t>
  </si>
  <si>
    <t>05.3.2-APVA-R-014-61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</si>
  <si>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</si>
  <si>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</si>
  <si>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</si>
  <si>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</si>
  <si>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</si>
  <si>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</si>
  <si>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</si>
  <si>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</si>
  <si>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</si>
  <si>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</si>
  <si>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</si>
  <si>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</si>
  <si>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</si>
  <si>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</si>
  <si>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</si>
  <si>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</si>
  <si>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</si>
  <si>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</si>
  <si>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</si>
  <si>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</si>
  <si>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</si>
  <si>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</si>
  <si>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</si>
  <si>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</si>
  <si>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</si>
  <si>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</si>
  <si>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</si>
  <si>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</si>
  <si>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</si>
  <si>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 „Akmenės vandenys“</t>
  </si>
  <si>
    <t>Vandens gerinimo įrenginių nauja statyba (rekonstrukcija) Akmenės rajone</t>
  </si>
  <si>
    <t>2.</t>
  </si>
  <si>
    <t>Geriamojo vandens tiekimo ir nuotekų tvarkymo plėtra Akmenės rajone</t>
  </si>
  <si>
    <t>3.</t>
  </si>
  <si>
    <t>UAB „Joniškio vandenys“</t>
  </si>
  <si>
    <t>Vandens tiekimo ir nuotekų tvarkymo infrastruktūros plėtra ir rekonstravimas Joniškio rajono savivaldybėje (II etapas)</t>
  </si>
  <si>
    <t>4.</t>
  </si>
  <si>
    <t>Vandens tiekimo ir nuotekų tvarkymo infrastruktūros rekonstrukcija ir plėtra Joniškio rajone</t>
  </si>
  <si>
    <t>5.</t>
  </si>
  <si>
    <t>UAB „Kelmės vanduo“</t>
  </si>
  <si>
    <t>Kelmės r. gyvenviečių vandentvarkos ir aplinkosaugos infrastruktūros modernizavimas ir plėtra</t>
  </si>
  <si>
    <t>6.</t>
  </si>
  <si>
    <t>Vandentiekio ir nuotekų tinklų plėtra bei inventorizavimas Kelmės rajone</t>
  </si>
  <si>
    <t>7.</t>
  </si>
  <si>
    <t>UAB „Kuršėnų vandenys“</t>
  </si>
  <si>
    <t>Šiaulių rajono gyvenviečių ir Kuršėnų miesto vandentiekio ir nuotekų surinkimo tinklų plėtra</t>
  </si>
  <si>
    <t>8.</t>
  </si>
  <si>
    <t>Šiaulių rajono gyvenviečių ir Kuršėnų miesto vandentiekio ir nuotekų surinkimo tinklų plėtra, II etapas</t>
  </si>
  <si>
    <t>9.</t>
  </si>
  <si>
    <t>UAB „Pakruojo vandentiekis“</t>
  </si>
  <si>
    <t>Vandens tiekimo ir nuotekų tvarkymo infrastruktūros plėtra ir rekonstravimas Pakruojo rajono savivaldybėje</t>
  </si>
  <si>
    <t>Projekto parengtumui taikomi reikalavimai planuojami įvykdyti iki paraiškos pateikimo.</t>
  </si>
  <si>
    <t>10.</t>
  </si>
  <si>
    <t>UAB „Radviliškio vanduo“</t>
  </si>
  <si>
    <t>Grinkiškio miestelio vandentiekio ir nuotekų tinklų, nuotekų valymo ir vandens gerinimo įrenginių statyba</t>
  </si>
  <si>
    <t>11.</t>
  </si>
  <si>
    <t>Vandens tiekimo ir nuotekų tinklų statyba Basanavičiaus g. Radviliškio m., ir tinklų inventorizacija Radviliškio rajone</t>
  </si>
  <si>
    <t>12.</t>
  </si>
  <si>
    <t>UAB „Šiaulių vandenys“</t>
  </si>
  <si>
    <t>Vandentiekio ir nuotekų tinklų rekonstravimas Šiaulių mieste</t>
  </si>
  <si>
    <t>IŠ VISO:</t>
  </si>
  <si>
    <t>Regionui numatytas ES struktūrinių fondų lėšų limitas:</t>
  </si>
  <si>
    <t xml:space="preserve"> </t>
  </si>
  <si>
    <r>
      <rPr>
        <b/>
        <sz val="9"/>
        <color rgb="FF000000"/>
        <rFont val="Arial"/>
        <family val="2"/>
        <charset val="186"/>
      </rPr>
      <t>PATVIRTINTA</t>
    </r>
    <r>
      <rPr>
        <sz val="9"/>
        <color rgb="FF000000"/>
        <rFont val="Arial"/>
        <family val="2"/>
        <charset val="186"/>
      </rPr>
      <t xml:space="preserve">
Šiaulių regiono plėtros tarybos 2016 m. birželio 28 d. sprendimu Nr. 51/5S-31 (Šiaulių regiono plėtros tarybos  2023 m. kovo    d. sprendimo Nr. ŠR/TS-    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</si>
</sst>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27]#,##0.00"/>
    <numFmt numFmtId="165" formatCode="[$-10427]yyyy\-mm\-dd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</font>
    <font>
      <sz val="8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2" fillId="0" borderId="0" xfId="0" applyFont="1"/>
    <xf numFmtId="0" fontId="5" fillId="0" borderId="0" xfId="1" applyFont="1" applyAlignment="1">
      <alignment horizontal="center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0" fontId="11" fillId="0" borderId="0" xfId="0" applyFont="1"/>
    <xf numFmtId="0" fontId="2" fillId="0" borderId="19" xfId="0" applyFont="1" applyBorder="1"/>
    <xf numFmtId="0" fontId="2" fillId="0" borderId="20" xfId="0" applyFont="1" applyBorder="1"/>
    <xf numFmtId="4" fontId="2" fillId="0" borderId="0" xfId="0" applyNumberFormat="1" applyFont="1"/>
    <xf numFmtId="0" fontId="9" fillId="0" borderId="18" xfId="1" applyFont="1" applyBorder="1" applyAlignment="1">
      <alignment vertical="top" wrapText="1" readingOrder="1"/>
    </xf>
    <xf numFmtId="4" fontId="2" fillId="0" borderId="19" xfId="0" applyNumberFormat="1" applyFont="1" applyBorder="1"/>
    <xf numFmtId="4" fontId="13" fillId="0" borderId="0" xfId="0" applyNumberFormat="1" applyFont="1"/>
    <xf numFmtId="0" fontId="8" fillId="0" borderId="2" xfId="1" applyFont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0" fontId="2" fillId="0" borderId="8" xfId="0" applyFont="1" applyBorder="1" applyAlignment="1">
      <alignment horizontal="center" wrapText="1"/>
    </xf>
    <xf numFmtId="4" fontId="1" fillId="0" borderId="17" xfId="0" applyNumberFormat="1" applyFont="1" applyBorder="1" applyAlignment="1">
      <alignment horizontal="right"/>
    </xf>
    <xf numFmtId="164" fontId="14" fillId="0" borderId="2" xfId="1" applyNumberFormat="1" applyFont="1" applyBorder="1" applyAlignment="1">
      <alignment horizontal="center" vertical="center" wrapText="1" readingOrder="1"/>
    </xf>
    <xf numFmtId="0" fontId="14" fillId="0" borderId="2" xfId="1" applyFont="1" applyBorder="1" applyAlignment="1">
      <alignment horizontal="right" vertical="top" wrapText="1" readingOrder="1"/>
    </xf>
    <xf numFmtId="164" fontId="14" fillId="0" borderId="21" xfId="1" applyNumberFormat="1" applyFont="1" applyBorder="1" applyAlignment="1">
      <alignment horizontal="center" vertical="center" wrapText="1" readingOrder="1"/>
    </xf>
    <xf numFmtId="164" fontId="14" fillId="0" borderId="3" xfId="1" applyNumberFormat="1" applyFont="1" applyBorder="1" applyAlignment="1">
      <alignment horizontal="center" vertical="center" wrapText="1" readingOrder="1"/>
    </xf>
    <xf numFmtId="164" fontId="14" fillId="0" borderId="6" xfId="1" applyNumberFormat="1" applyFont="1" applyBorder="1" applyAlignment="1">
      <alignment horizontal="center" vertical="center" wrapText="1" readingOrder="1"/>
    </xf>
    <xf numFmtId="164" fontId="14" fillId="0" borderId="18" xfId="1" applyNumberFormat="1" applyFont="1" applyBorder="1" applyAlignment="1">
      <alignment horizontal="center" vertical="center" wrapText="1" readingOrder="1"/>
    </xf>
    <xf numFmtId="164" fontId="14" fillId="0" borderId="10" xfId="1" applyNumberFormat="1" applyFont="1" applyBorder="1" applyAlignment="1">
      <alignment horizontal="center" vertical="center" wrapText="1" readingOrder="1"/>
    </xf>
    <xf numFmtId="0" fontId="14" fillId="0" borderId="18" xfId="1" applyFont="1" applyBorder="1" applyAlignment="1">
      <alignment horizontal="center" vertical="top" wrapText="1" readingOrder="1"/>
    </xf>
    <xf numFmtId="164" fontId="15" fillId="0" borderId="2" xfId="1" applyNumberFormat="1" applyFont="1" applyBorder="1" applyAlignment="1">
      <alignment horizontal="center" vertical="center" wrapText="1" readingOrder="1"/>
    </xf>
    <xf numFmtId="4" fontId="16" fillId="0" borderId="5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top" wrapText="1" readingOrder="1"/>
    </xf>
    <xf numFmtId="0" fontId="9" fillId="0" borderId="18" xfId="1" applyFont="1" applyBorder="1" applyAlignment="1">
      <alignment horizontal="left" vertical="top" wrapText="1" readingOrder="1"/>
    </xf>
    <xf numFmtId="0" fontId="17" fillId="0" borderId="16" xfId="1" applyFont="1" applyBorder="1" applyAlignment="1">
      <alignment vertical="top" wrapText="1"/>
    </xf>
    <xf numFmtId="0" fontId="17" fillId="0" borderId="0" xfId="0" applyFont="1"/>
    <xf numFmtId="4" fontId="17" fillId="0" borderId="22" xfId="0" applyNumberFormat="1" applyFont="1" applyBorder="1"/>
    <xf numFmtId="0" fontId="14" fillId="0" borderId="5" xfId="1" applyFont="1" applyBorder="1" applyAlignment="1">
      <alignment horizontal="right" vertical="top" wrapText="1" readingOrder="1"/>
    </xf>
    <xf numFmtId="164" fontId="14" fillId="0" borderId="17" xfId="1" applyNumberFormat="1" applyFont="1" applyBorder="1" applyAlignment="1">
      <alignment horizontal="center" vertical="center" wrapText="1" readingOrder="1"/>
    </xf>
    <xf numFmtId="0" fontId="18" fillId="0" borderId="0" xfId="1" applyFont="1" applyAlignment="1">
      <alignment vertical="center" wrapText="1" readingOrder="1"/>
    </xf>
    <xf numFmtId="164" fontId="18" fillId="0" borderId="9" xfId="1" applyNumberFormat="1" applyFont="1" applyBorder="1" applyAlignment="1">
      <alignment vertical="top" wrapText="1" readingOrder="1"/>
    </xf>
    <xf numFmtId="4" fontId="17" fillId="0" borderId="17" xfId="0" applyNumberFormat="1" applyFont="1" applyBorder="1" applyAlignment="1">
      <alignment vertical="center" readingOrder="1"/>
    </xf>
    <xf numFmtId="4" fontId="17" fillId="0" borderId="17" xfId="0" applyNumberFormat="1" applyFont="1" applyBorder="1" applyAlignment="1">
      <alignment horizontal="center" vertical="center" readingOrder="1"/>
    </xf>
    <xf numFmtId="0" fontId="9" fillId="0" borderId="22" xfId="1" applyFont="1" applyBorder="1" applyAlignment="1">
      <alignment horizontal="right" vertical="center" wrapText="1" readingOrder="1"/>
    </xf>
    <xf numFmtId="0" fontId="9" fillId="0" borderId="19" xfId="1" applyFont="1" applyBorder="1" applyAlignment="1">
      <alignment horizontal="right" vertical="center" wrapText="1" readingOrder="1"/>
    </xf>
    <xf numFmtId="0" fontId="9" fillId="0" borderId="20" xfId="1" applyFont="1" applyBorder="1" applyAlignment="1">
      <alignment horizontal="right" vertical="center" wrapText="1" readingOrder="1"/>
    </xf>
    <xf numFmtId="164" fontId="18" fillId="0" borderId="17" xfId="1" applyNumberFormat="1" applyFont="1" applyBorder="1" applyAlignment="1">
      <alignment horizontal="center" vertical="center" wrapText="1" readingOrder="1"/>
    </xf>
    <xf numFmtId="0" fontId="17" fillId="0" borderId="17" xfId="1" applyFont="1" applyBorder="1" applyAlignment="1">
      <alignment horizontal="center" vertical="center" wrapText="1" readingOrder="1"/>
    </xf>
    <xf numFmtId="0" fontId="18" fillId="0" borderId="8" xfId="1" applyFont="1" applyBorder="1" applyAlignment="1">
      <alignment horizontal="right" vertical="center" wrapText="1" readingOrder="1"/>
    </xf>
    <xf numFmtId="0" fontId="18" fillId="0" borderId="0" xfId="1" applyFont="1" applyAlignment="1">
      <alignment horizontal="right" vertical="center" wrapText="1" readingOrder="1"/>
    </xf>
    <xf numFmtId="164" fontId="14" fillId="0" borderId="10" xfId="1" applyNumberFormat="1" applyFont="1" applyBorder="1" applyAlignment="1">
      <alignment horizontal="center" vertical="center" wrapText="1" readingOrder="1"/>
    </xf>
    <xf numFmtId="164" fontId="14" fillId="0" borderId="5" xfId="1" applyNumberFormat="1" applyFont="1" applyBorder="1" applyAlignment="1">
      <alignment horizontal="center" vertical="center" wrapText="1" readingOrder="1"/>
    </xf>
    <xf numFmtId="164" fontId="14" fillId="0" borderId="2" xfId="1" applyNumberFormat="1" applyFont="1" applyBorder="1" applyAlignment="1">
      <alignment horizontal="center" vertical="center" wrapText="1" readingOrder="1"/>
    </xf>
    <xf numFmtId="0" fontId="16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top" wrapText="1" readingOrder="1"/>
    </xf>
    <xf numFmtId="0" fontId="2" fillId="0" borderId="5" xfId="1" applyFont="1" applyBorder="1" applyAlignment="1">
      <alignment vertical="top" wrapText="1"/>
    </xf>
    <xf numFmtId="0" fontId="16" fillId="0" borderId="4" xfId="1" applyFont="1" applyBorder="1" applyAlignment="1">
      <alignment horizontal="center" vertical="center" wrapText="1"/>
    </xf>
    <xf numFmtId="165" fontId="14" fillId="0" borderId="2" xfId="1" applyNumberFormat="1" applyFont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left" vertical="top" wrapText="1" readingOrder="1"/>
    </xf>
    <xf numFmtId="0" fontId="9" fillId="0" borderId="5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2" fillId="0" borderId="7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8" fillId="2" borderId="2" xfId="1" applyFont="1" applyFill="1" applyBorder="1" applyAlignment="1">
      <alignment horizontal="center" vertical="center" wrapText="1" readingOrder="1"/>
    </xf>
    <xf numFmtId="0" fontId="2" fillId="2" borderId="7" xfId="1" applyFont="1" applyFill="1" applyBorder="1" applyAlignment="1">
      <alignment vertical="top" wrapText="1"/>
    </xf>
    <xf numFmtId="0" fontId="2" fillId="2" borderId="14" xfId="1" applyFont="1" applyFill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2" borderId="8" xfId="1" applyFont="1" applyFill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2" borderId="15" xfId="1" applyFont="1" applyFill="1" applyBorder="1" applyAlignment="1">
      <alignment vertical="top" wrapText="1"/>
    </xf>
    <xf numFmtId="0" fontId="2" fillId="0" borderId="16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vertical="top" wrapText="1"/>
    </xf>
    <xf numFmtId="0" fontId="2" fillId="0" borderId="0" xfId="0" applyFont="1"/>
    <xf numFmtId="0" fontId="2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8" fillId="2" borderId="0" xfId="1" applyFont="1" applyFill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left" vertical="center" wrapText="1" readingOrder="1"/>
    </xf>
    <xf numFmtId="0" fontId="2" fillId="0" borderId="12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0" fontId="9" fillId="0" borderId="10" xfId="1" applyFont="1" applyBorder="1" applyAlignment="1">
      <alignment vertical="top" wrapText="1" readingOrder="1"/>
    </xf>
    <xf numFmtId="0" fontId="9" fillId="0" borderId="5" xfId="1" applyFont="1" applyBorder="1" applyAlignment="1">
      <alignment vertical="top" wrapText="1" readingOrder="1"/>
    </xf>
    <xf numFmtId="164" fontId="15" fillId="0" borderId="2" xfId="1" applyNumberFormat="1" applyFont="1" applyBorder="1" applyAlignment="1">
      <alignment horizontal="center" vertical="center" wrapText="1" readingOrder="1"/>
    </xf>
    <xf numFmtId="0" fontId="15" fillId="0" borderId="5" xfId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 readingOrder="1"/>
    </xf>
    <xf numFmtId="165" fontId="14" fillId="0" borderId="4" xfId="1" applyNumberFormat="1" applyFont="1" applyBorder="1" applyAlignment="1">
      <alignment horizontal="center" vertical="center" wrapText="1" readingOrder="1"/>
    </xf>
    <xf numFmtId="165" fontId="14" fillId="0" borderId="5" xfId="1" applyNumberFormat="1" applyFont="1" applyBorder="1" applyAlignment="1">
      <alignment horizontal="center" vertical="center" wrapText="1" readingOrder="1"/>
    </xf>
    <xf numFmtId="165" fontId="14" fillId="0" borderId="17" xfId="1" applyNumberFormat="1" applyFont="1" applyBorder="1" applyAlignment="1">
      <alignment horizontal="center" vertical="center" wrapText="1" readingOrder="1"/>
    </xf>
    <xf numFmtId="0" fontId="16" fillId="0" borderId="17" xfId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 wrapText="1" readingOrder="1"/>
    </xf>
    <xf numFmtId="164" fontId="14" fillId="0" borderId="18" xfId="1" applyNumberFormat="1" applyFont="1" applyBorder="1" applyAlignment="1">
      <alignment horizontal="center" vertical="center" wrapText="1" readingOrder="1"/>
    </xf>
    <xf numFmtId="0" fontId="16" fillId="0" borderId="3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165" fontId="14" fillId="0" borderId="18" xfId="1" applyNumberFormat="1" applyFont="1" applyBorder="1" applyAlignment="1">
      <alignment horizontal="center" vertical="center" wrapText="1" readingOrder="1"/>
    </xf>
    <xf numFmtId="0" fontId="18" fillId="0" borderId="22" xfId="1" applyFont="1" applyBorder="1" applyAlignment="1">
      <alignment horizontal="center" vertical="top" wrapText="1" readingOrder="1"/>
    </xf>
    <xf numFmtId="0" fontId="18" fillId="0" borderId="19" xfId="1" applyFont="1" applyBorder="1" applyAlignment="1">
      <alignment horizontal="center" vertical="top" wrapText="1" readingOrder="1"/>
    </xf>
    <xf numFmtId="0" fontId="18" fillId="0" borderId="20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abSelected="1" workbookViewId="0">
      <selection activeCell="F36" sqref="F36:R36"/>
    </sheetView>
  </sheetViews>
  <sheetFormatPr defaultRowHeight="15" x14ac:dyDescent="0.25"/>
  <cols>
    <col min="1" max="1" width="3.28515625" customWidth="1"/>
    <col min="2" max="2" width="12.42578125" customWidth="1"/>
    <col min="3" max="3" width="6.140625" customWidth="1"/>
    <col min="4" max="4" width="11.85546875" customWidth="1"/>
    <col min="5" max="5" width="0" hidden="1" customWidth="1"/>
    <col min="6" max="6" width="13.28515625" customWidth="1"/>
    <col min="7" max="7" width="12.42578125" customWidth="1"/>
    <col min="8" max="8" width="4.5703125" customWidth="1"/>
    <col min="9" max="9" width="3.140625" customWidth="1"/>
    <col min="10" max="10" width="7" customWidth="1"/>
    <col min="11" max="11" width="4.42578125" customWidth="1"/>
    <col min="12" max="12" width="2.28515625" customWidth="1"/>
    <col min="13" max="13" width="13.140625" customWidth="1"/>
    <col min="14" max="14" width="5.140625" customWidth="1"/>
    <col min="15" max="15" width="4.28515625" customWidth="1"/>
    <col min="16" max="16" width="11.7109375" customWidth="1"/>
    <col min="17" max="17" width="0.85546875" customWidth="1"/>
    <col min="18" max="18" width="10" customWidth="1"/>
    <col min="19" max="19" width="3" customWidth="1"/>
    <col min="20" max="20" width="22.140625" customWidth="1"/>
  </cols>
  <sheetData>
    <row r="1" spans="1:20" ht="11.45" customHeight="1" x14ac:dyDescent="0.25"/>
    <row r="2" spans="1:20" ht="62.25" customHeight="1" x14ac:dyDescent="0.25">
      <c r="A2" s="79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81" t="s">
        <v>72</v>
      </c>
      <c r="S2" s="66"/>
      <c r="T2" s="66"/>
    </row>
    <row r="3" spans="1:20" ht="17.100000000000001" customHeight="1" x14ac:dyDescent="0.25">
      <c r="A3" s="79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81" t="s">
        <v>0</v>
      </c>
      <c r="S3" s="66"/>
      <c r="T3" s="66"/>
    </row>
    <row r="4" spans="1:20" ht="17.100000000000001" customHeight="1" x14ac:dyDescent="0.25">
      <c r="A4" s="72" t="s">
        <v>0</v>
      </c>
      <c r="B4" s="66"/>
      <c r="C4" s="66"/>
      <c r="D4" s="82" t="s">
        <v>1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72" t="s">
        <v>0</v>
      </c>
      <c r="T4" s="66"/>
    </row>
    <row r="5" spans="1:20" ht="17.100000000000001" customHeight="1" x14ac:dyDescent="0.25">
      <c r="A5" s="68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17.100000000000001" customHeight="1" x14ac:dyDescent="0.25">
      <c r="A6" s="79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8.5" customHeight="1" x14ac:dyDescent="0.25">
      <c r="A7" s="72" t="s">
        <v>0</v>
      </c>
      <c r="B7" s="66"/>
      <c r="C7" s="66"/>
      <c r="D7" s="80" t="s">
        <v>3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72" t="s">
        <v>0</v>
      </c>
      <c r="T7" s="66"/>
    </row>
    <row r="8" spans="1:20" ht="17.100000000000001" customHeight="1" x14ac:dyDescent="0.25">
      <c r="A8" s="68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ht="15" customHeight="1" x14ac:dyDescent="0.25">
      <c r="A9" s="69" t="s">
        <v>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ht="15" customHeight="1" x14ac:dyDescent="0.25">
      <c r="A10" s="70" t="s">
        <v>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17.100000000000001" customHeight="1" x14ac:dyDescent="0.25">
      <c r="A11" s="71" t="s">
        <v>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x14ac:dyDescent="0.25">
      <c r="A12" s="72" t="s">
        <v>0</v>
      </c>
      <c r="B12" s="66"/>
      <c r="C12" s="66"/>
      <c r="D12" s="66"/>
      <c r="E12" s="66"/>
      <c r="F12" s="66"/>
      <c r="G12" s="66"/>
      <c r="H12" s="66"/>
      <c r="I12" s="73" t="s">
        <v>6</v>
      </c>
      <c r="J12" s="67"/>
      <c r="K12" s="1" t="s">
        <v>7</v>
      </c>
      <c r="L12" s="73" t="s">
        <v>8</v>
      </c>
      <c r="M12" s="67"/>
      <c r="N12" s="67"/>
      <c r="O12" s="72" t="s">
        <v>0</v>
      </c>
      <c r="P12" s="66"/>
      <c r="Q12" s="66"/>
      <c r="R12" s="66"/>
      <c r="S12" s="66"/>
      <c r="T12" s="66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3" t="s">
        <v>9</v>
      </c>
      <c r="B15" s="56" t="s">
        <v>10</v>
      </c>
      <c r="C15" s="56" t="s">
        <v>11</v>
      </c>
      <c r="D15" s="59"/>
      <c r="E15" s="56" t="s">
        <v>12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48"/>
      <c r="Q15" s="56" t="s">
        <v>13</v>
      </c>
      <c r="R15" s="65"/>
      <c r="S15" s="59"/>
      <c r="T15" s="56" t="s">
        <v>14</v>
      </c>
    </row>
    <row r="16" spans="1:20" ht="20.45" customHeight="1" x14ac:dyDescent="0.25">
      <c r="A16" s="54"/>
      <c r="B16" s="57"/>
      <c r="C16" s="60"/>
      <c r="D16" s="61"/>
      <c r="E16" s="56" t="s">
        <v>15</v>
      </c>
      <c r="F16" s="59"/>
      <c r="G16" s="56" t="s">
        <v>16</v>
      </c>
      <c r="H16" s="64"/>
      <c r="I16" s="48"/>
      <c r="J16" s="74" t="s">
        <v>17</v>
      </c>
      <c r="K16" s="66"/>
      <c r="L16" s="66"/>
      <c r="M16" s="66"/>
      <c r="N16" s="66"/>
      <c r="O16" s="66"/>
      <c r="P16" s="66"/>
      <c r="Q16" s="60"/>
      <c r="R16" s="66"/>
      <c r="S16" s="61"/>
      <c r="T16" s="57"/>
    </row>
    <row r="17" spans="1:21" ht="16.350000000000001" customHeight="1" x14ac:dyDescent="0.25">
      <c r="A17" s="54"/>
      <c r="B17" s="57"/>
      <c r="C17" s="60"/>
      <c r="D17" s="61"/>
      <c r="E17" s="60"/>
      <c r="F17" s="61"/>
      <c r="G17" s="56" t="s">
        <v>18</v>
      </c>
      <c r="H17" s="75" t="s">
        <v>0</v>
      </c>
      <c r="I17" s="64"/>
      <c r="J17" s="76" t="s">
        <v>19</v>
      </c>
      <c r="K17" s="77"/>
      <c r="L17" s="77"/>
      <c r="M17" s="77"/>
      <c r="N17" s="77"/>
      <c r="O17" s="77"/>
      <c r="P17" s="78"/>
      <c r="Q17" s="60"/>
      <c r="R17" s="66"/>
      <c r="S17" s="61"/>
      <c r="T17" s="57"/>
    </row>
    <row r="18" spans="1:21" ht="17.100000000000001" customHeight="1" x14ac:dyDescent="0.25">
      <c r="A18" s="54"/>
      <c r="B18" s="57"/>
      <c r="C18" s="60"/>
      <c r="D18" s="61"/>
      <c r="E18" s="60"/>
      <c r="F18" s="61"/>
      <c r="G18" s="57"/>
      <c r="H18" s="56" t="s">
        <v>20</v>
      </c>
      <c r="I18" s="59"/>
      <c r="J18" s="56" t="s">
        <v>21</v>
      </c>
      <c r="K18" s="64"/>
      <c r="L18" s="64"/>
      <c r="M18" s="64"/>
      <c r="N18" s="64"/>
      <c r="O18" s="64"/>
      <c r="P18" s="48"/>
      <c r="Q18" s="60"/>
      <c r="R18" s="66"/>
      <c r="S18" s="61"/>
      <c r="T18" s="57"/>
    </row>
    <row r="19" spans="1:21" ht="56.25" customHeight="1" x14ac:dyDescent="0.25">
      <c r="A19" s="55"/>
      <c r="B19" s="58"/>
      <c r="C19" s="62"/>
      <c r="D19" s="63"/>
      <c r="E19" s="62"/>
      <c r="F19" s="63"/>
      <c r="G19" s="58"/>
      <c r="H19" s="62"/>
      <c r="I19" s="63"/>
      <c r="J19" s="56" t="s">
        <v>20</v>
      </c>
      <c r="K19" s="64"/>
      <c r="L19" s="48"/>
      <c r="M19" s="2" t="s">
        <v>22</v>
      </c>
      <c r="N19" s="56" t="s">
        <v>23</v>
      </c>
      <c r="O19" s="48"/>
      <c r="P19" s="2" t="s">
        <v>24</v>
      </c>
      <c r="Q19" s="62"/>
      <c r="R19" s="67"/>
      <c r="S19" s="63"/>
      <c r="T19" s="58"/>
    </row>
    <row r="20" spans="1:21" x14ac:dyDescent="0.25">
      <c r="A20" s="11" t="s">
        <v>25</v>
      </c>
      <c r="B20" s="3" t="s">
        <v>26</v>
      </c>
      <c r="C20" s="83" t="s">
        <v>27</v>
      </c>
      <c r="D20" s="48"/>
      <c r="E20" s="83" t="s">
        <v>28</v>
      </c>
      <c r="F20" s="48"/>
      <c r="G20" s="3" t="s">
        <v>29</v>
      </c>
      <c r="H20" s="83" t="s">
        <v>30</v>
      </c>
      <c r="I20" s="48"/>
      <c r="J20" s="83" t="s">
        <v>31</v>
      </c>
      <c r="K20" s="64"/>
      <c r="L20" s="48"/>
      <c r="M20" s="3" t="s">
        <v>32</v>
      </c>
      <c r="N20" s="83" t="s">
        <v>33</v>
      </c>
      <c r="O20" s="48"/>
      <c r="P20" s="3" t="s">
        <v>34</v>
      </c>
      <c r="Q20" s="83" t="s">
        <v>35</v>
      </c>
      <c r="R20" s="64"/>
      <c r="S20" s="48"/>
      <c r="T20" s="3" t="s">
        <v>36</v>
      </c>
    </row>
    <row r="21" spans="1:21" ht="44.25" customHeight="1" x14ac:dyDescent="0.25">
      <c r="A21" s="12" t="s">
        <v>37</v>
      </c>
      <c r="B21" s="25" t="s">
        <v>38</v>
      </c>
      <c r="C21" s="47" t="s">
        <v>39</v>
      </c>
      <c r="D21" s="48"/>
      <c r="E21" s="45">
        <v>2326479.7200000002</v>
      </c>
      <c r="F21" s="46"/>
      <c r="G21" s="15">
        <v>1163239.8600000001</v>
      </c>
      <c r="H21" s="45">
        <v>0</v>
      </c>
      <c r="I21" s="46"/>
      <c r="J21" s="45">
        <v>0</v>
      </c>
      <c r="K21" s="49"/>
      <c r="L21" s="46"/>
      <c r="M21" s="15">
        <v>840531.87</v>
      </c>
      <c r="N21" s="45">
        <v>0</v>
      </c>
      <c r="O21" s="46"/>
      <c r="P21" s="15">
        <v>322707.99</v>
      </c>
      <c r="Q21" s="50">
        <v>42704</v>
      </c>
      <c r="R21" s="49"/>
      <c r="S21" s="46"/>
      <c r="T21" s="16" t="s">
        <v>0</v>
      </c>
      <c r="U21" s="4"/>
    </row>
    <row r="22" spans="1:21" ht="33" customHeight="1" x14ac:dyDescent="0.25">
      <c r="A22" s="8" t="s">
        <v>40</v>
      </c>
      <c r="B22" s="26" t="s">
        <v>38</v>
      </c>
      <c r="C22" s="51" t="s">
        <v>41</v>
      </c>
      <c r="D22" s="52"/>
      <c r="E22" s="45">
        <v>914077.18</v>
      </c>
      <c r="F22" s="46"/>
      <c r="G22" s="15">
        <v>712784.26</v>
      </c>
      <c r="H22" s="17">
        <v>0</v>
      </c>
      <c r="I22" s="18"/>
      <c r="J22" s="17">
        <v>0</v>
      </c>
      <c r="K22" s="19"/>
      <c r="L22" s="18"/>
      <c r="M22" s="20">
        <v>0</v>
      </c>
      <c r="N22" s="43">
        <v>0</v>
      </c>
      <c r="O22" s="44"/>
      <c r="P22" s="15">
        <v>201292.92</v>
      </c>
      <c r="Q22" s="50">
        <v>43570</v>
      </c>
      <c r="R22" s="49"/>
      <c r="S22" s="46"/>
      <c r="T22" s="22" t="s">
        <v>0</v>
      </c>
    </row>
    <row r="23" spans="1:21" ht="66" customHeight="1" x14ac:dyDescent="0.25">
      <c r="A23" s="12" t="s">
        <v>42</v>
      </c>
      <c r="B23" s="25" t="s">
        <v>43</v>
      </c>
      <c r="C23" s="47" t="s">
        <v>44</v>
      </c>
      <c r="D23" s="48"/>
      <c r="E23" s="45">
        <v>394090.52</v>
      </c>
      <c r="F23" s="46"/>
      <c r="G23" s="15">
        <v>197045.26</v>
      </c>
      <c r="H23" s="45">
        <v>0</v>
      </c>
      <c r="I23" s="46"/>
      <c r="J23" s="45">
        <v>0</v>
      </c>
      <c r="K23" s="49"/>
      <c r="L23" s="46"/>
      <c r="M23" s="15">
        <v>16790.36</v>
      </c>
      <c r="N23" s="45">
        <v>0</v>
      </c>
      <c r="O23" s="46"/>
      <c r="P23" s="15">
        <v>180254.9</v>
      </c>
      <c r="Q23" s="50">
        <v>43555</v>
      </c>
      <c r="R23" s="49"/>
      <c r="S23" s="46"/>
      <c r="T23" s="16" t="s">
        <v>0</v>
      </c>
      <c r="U23" s="4"/>
    </row>
    <row r="24" spans="1:21" ht="61.5" customHeight="1" x14ac:dyDescent="0.25">
      <c r="A24" s="12" t="s">
        <v>45</v>
      </c>
      <c r="B24" s="25" t="s">
        <v>43</v>
      </c>
      <c r="C24" s="47" t="s">
        <v>46</v>
      </c>
      <c r="D24" s="48"/>
      <c r="E24" s="15"/>
      <c r="F24" s="24">
        <f>G24+M24+P24</f>
        <v>2533071.06</v>
      </c>
      <c r="G24" s="15">
        <v>1552485.17</v>
      </c>
      <c r="H24" s="45">
        <v>0</v>
      </c>
      <c r="I24" s="46"/>
      <c r="J24" s="45">
        <v>0</v>
      </c>
      <c r="K24" s="49"/>
      <c r="L24" s="46"/>
      <c r="M24" s="15">
        <v>420607.12</v>
      </c>
      <c r="N24" s="45">
        <v>0</v>
      </c>
      <c r="O24" s="46"/>
      <c r="P24" s="15">
        <v>559978.77</v>
      </c>
      <c r="Q24" s="50">
        <v>42675</v>
      </c>
      <c r="R24" s="49"/>
      <c r="S24" s="46"/>
      <c r="T24" s="16"/>
      <c r="U24" s="13"/>
    </row>
    <row r="25" spans="1:21" ht="66" customHeight="1" x14ac:dyDescent="0.25">
      <c r="A25" s="12" t="s">
        <v>47</v>
      </c>
      <c r="B25" s="25" t="s">
        <v>48</v>
      </c>
      <c r="C25" s="84" t="s">
        <v>49</v>
      </c>
      <c r="D25" s="85"/>
      <c r="E25" s="86">
        <v>1924141.8</v>
      </c>
      <c r="F25" s="87"/>
      <c r="G25" s="15">
        <v>1376825.77</v>
      </c>
      <c r="H25" s="45">
        <v>0</v>
      </c>
      <c r="I25" s="46"/>
      <c r="J25" s="45">
        <v>0</v>
      </c>
      <c r="K25" s="49"/>
      <c r="L25" s="46"/>
      <c r="M25" s="15">
        <v>34395.620000000003</v>
      </c>
      <c r="N25" s="45">
        <v>0</v>
      </c>
      <c r="O25" s="46"/>
      <c r="P25" s="15">
        <v>512920.41</v>
      </c>
      <c r="Q25" s="88">
        <v>42704</v>
      </c>
      <c r="R25" s="89"/>
      <c r="S25" s="90"/>
      <c r="T25" s="16" t="s">
        <v>0</v>
      </c>
    </row>
    <row r="26" spans="1:21" ht="49.5" customHeight="1" x14ac:dyDescent="0.25">
      <c r="A26" s="12" t="s">
        <v>50</v>
      </c>
      <c r="B26" s="25" t="s">
        <v>48</v>
      </c>
      <c r="C26" s="47" t="s">
        <v>51</v>
      </c>
      <c r="D26" s="48"/>
      <c r="E26" s="45">
        <v>7633906.8200000003</v>
      </c>
      <c r="F26" s="46"/>
      <c r="G26" s="23">
        <v>3114403.05</v>
      </c>
      <c r="H26" s="45">
        <v>0</v>
      </c>
      <c r="I26" s="46"/>
      <c r="J26" s="45">
        <v>0</v>
      </c>
      <c r="K26" s="49"/>
      <c r="L26" s="46"/>
      <c r="M26" s="15">
        <v>4519503.7699999996</v>
      </c>
      <c r="N26" s="45">
        <v>0</v>
      </c>
      <c r="O26" s="46"/>
      <c r="P26" s="15">
        <v>0</v>
      </c>
      <c r="Q26" s="50">
        <v>43555</v>
      </c>
      <c r="R26" s="49"/>
      <c r="S26" s="46"/>
      <c r="T26" s="16" t="s">
        <v>0</v>
      </c>
    </row>
    <row r="27" spans="1:21" ht="62.25" customHeight="1" x14ac:dyDescent="0.25">
      <c r="A27" s="12" t="s">
        <v>52</v>
      </c>
      <c r="B27" s="25" t="s">
        <v>53</v>
      </c>
      <c r="C27" s="47" t="s">
        <v>54</v>
      </c>
      <c r="D27" s="48"/>
      <c r="E27" s="45">
        <v>1672300</v>
      </c>
      <c r="F27" s="46"/>
      <c r="G27" s="15">
        <v>1112747.99</v>
      </c>
      <c r="H27" s="45">
        <v>0</v>
      </c>
      <c r="I27" s="46"/>
      <c r="J27" s="45">
        <v>0</v>
      </c>
      <c r="K27" s="49"/>
      <c r="L27" s="46"/>
      <c r="M27" s="15">
        <v>0</v>
      </c>
      <c r="N27" s="45">
        <v>0</v>
      </c>
      <c r="O27" s="46"/>
      <c r="P27" s="15">
        <v>559552.01</v>
      </c>
      <c r="Q27" s="50">
        <v>42732</v>
      </c>
      <c r="R27" s="49"/>
      <c r="S27" s="46"/>
      <c r="T27" s="16" t="s">
        <v>0</v>
      </c>
      <c r="U27" s="4"/>
    </row>
    <row r="28" spans="1:21" ht="62.25" customHeight="1" x14ac:dyDescent="0.25">
      <c r="A28" s="12" t="s">
        <v>55</v>
      </c>
      <c r="B28" s="25" t="s">
        <v>53</v>
      </c>
      <c r="C28" s="47" t="s">
        <v>56</v>
      </c>
      <c r="D28" s="48"/>
      <c r="E28" s="15"/>
      <c r="F28" s="24">
        <f>G28+M28+P28</f>
        <v>1708665.8599999999</v>
      </c>
      <c r="G28" s="15">
        <v>854332.94</v>
      </c>
      <c r="H28" s="45">
        <v>0</v>
      </c>
      <c r="I28" s="46"/>
      <c r="J28" s="45">
        <v>0</v>
      </c>
      <c r="K28" s="49"/>
      <c r="L28" s="46"/>
      <c r="M28" s="15">
        <v>26553.17</v>
      </c>
      <c r="N28" s="45">
        <v>0</v>
      </c>
      <c r="O28" s="46"/>
      <c r="P28" s="15">
        <v>827779.75</v>
      </c>
      <c r="Q28" s="50">
        <v>43585</v>
      </c>
      <c r="R28" s="49"/>
      <c r="S28" s="46"/>
      <c r="T28" s="16" t="s">
        <v>0</v>
      </c>
    </row>
    <row r="29" spans="1:21" ht="55.5" customHeight="1" x14ac:dyDescent="0.25">
      <c r="A29" s="12" t="s">
        <v>57</v>
      </c>
      <c r="B29" s="25" t="s">
        <v>58</v>
      </c>
      <c r="C29" s="47" t="s">
        <v>59</v>
      </c>
      <c r="D29" s="48"/>
      <c r="E29" s="45">
        <v>1470829.52</v>
      </c>
      <c r="F29" s="46"/>
      <c r="G29" s="15">
        <v>1144343.1299999999</v>
      </c>
      <c r="H29" s="45">
        <v>0</v>
      </c>
      <c r="I29" s="46"/>
      <c r="J29" s="45">
        <v>0</v>
      </c>
      <c r="K29" s="49"/>
      <c r="L29" s="46"/>
      <c r="M29" s="15">
        <v>0</v>
      </c>
      <c r="N29" s="45">
        <v>0</v>
      </c>
      <c r="O29" s="46"/>
      <c r="P29" s="15">
        <v>326486.39</v>
      </c>
      <c r="Q29" s="50">
        <v>42726</v>
      </c>
      <c r="R29" s="49"/>
      <c r="S29" s="46"/>
      <c r="T29" s="16" t="s">
        <v>60</v>
      </c>
      <c r="U29" s="4"/>
    </row>
    <row r="30" spans="1:21" ht="57.75" customHeight="1" x14ac:dyDescent="0.25">
      <c r="A30" s="12" t="s">
        <v>61</v>
      </c>
      <c r="B30" s="25" t="s">
        <v>62</v>
      </c>
      <c r="C30" s="47" t="s">
        <v>63</v>
      </c>
      <c r="D30" s="48"/>
      <c r="E30" s="45">
        <v>2714061.14</v>
      </c>
      <c r="F30" s="46"/>
      <c r="G30" s="15">
        <v>2019774.37</v>
      </c>
      <c r="H30" s="45">
        <v>0</v>
      </c>
      <c r="I30" s="46"/>
      <c r="J30" s="45">
        <v>0</v>
      </c>
      <c r="K30" s="49"/>
      <c r="L30" s="46"/>
      <c r="M30" s="15">
        <v>504943.59</v>
      </c>
      <c r="N30" s="45">
        <v>0</v>
      </c>
      <c r="O30" s="46"/>
      <c r="P30" s="15">
        <v>189343.18</v>
      </c>
      <c r="Q30" s="50">
        <v>42663</v>
      </c>
      <c r="R30" s="49"/>
      <c r="S30" s="46"/>
      <c r="T30" s="16" t="s">
        <v>0</v>
      </c>
    </row>
    <row r="31" spans="1:21" ht="66" customHeight="1" x14ac:dyDescent="0.25">
      <c r="A31" s="12" t="s">
        <v>64</v>
      </c>
      <c r="B31" s="25" t="s">
        <v>62</v>
      </c>
      <c r="C31" s="47" t="s">
        <v>65</v>
      </c>
      <c r="D31" s="48"/>
      <c r="E31" s="45">
        <v>481095.38</v>
      </c>
      <c r="F31" s="46"/>
      <c r="G31" s="23">
        <v>240547.7</v>
      </c>
      <c r="H31" s="94">
        <v>0</v>
      </c>
      <c r="I31" s="95"/>
      <c r="J31" s="94">
        <v>0</v>
      </c>
      <c r="K31" s="96"/>
      <c r="L31" s="95"/>
      <c r="M31" s="20">
        <v>240547.68</v>
      </c>
      <c r="N31" s="94">
        <v>0</v>
      </c>
      <c r="O31" s="95"/>
      <c r="P31" s="20">
        <v>0</v>
      </c>
      <c r="Q31" s="97">
        <v>43496</v>
      </c>
      <c r="R31" s="96"/>
      <c r="S31" s="95"/>
      <c r="T31" s="16" t="s">
        <v>0</v>
      </c>
      <c r="U31" s="4"/>
    </row>
    <row r="32" spans="1:21" ht="33.75" customHeight="1" x14ac:dyDescent="0.25">
      <c r="A32" s="12" t="s">
        <v>66</v>
      </c>
      <c r="B32" s="25" t="s">
        <v>67</v>
      </c>
      <c r="C32" s="47" t="s">
        <v>68</v>
      </c>
      <c r="D32" s="48"/>
      <c r="E32" s="45">
        <v>10256512.960000001</v>
      </c>
      <c r="F32" s="46"/>
      <c r="G32" s="21">
        <v>5128244.5</v>
      </c>
      <c r="H32" s="93">
        <v>0</v>
      </c>
      <c r="I32" s="92"/>
      <c r="J32" s="93">
        <v>0</v>
      </c>
      <c r="K32" s="92"/>
      <c r="L32" s="92"/>
      <c r="M32" s="31">
        <v>0</v>
      </c>
      <c r="N32" s="93">
        <v>0</v>
      </c>
      <c r="O32" s="92"/>
      <c r="P32" s="31">
        <v>5128268.46</v>
      </c>
      <c r="Q32" s="91">
        <v>42644</v>
      </c>
      <c r="R32" s="92"/>
      <c r="S32" s="92"/>
      <c r="T32" s="30" t="s">
        <v>0</v>
      </c>
    </row>
    <row r="33" spans="1:20" s="28" customFormat="1" ht="15.75" customHeight="1" x14ac:dyDescent="0.25">
      <c r="A33" s="41" t="s">
        <v>69</v>
      </c>
      <c r="B33" s="42"/>
      <c r="C33" s="42"/>
      <c r="D33" s="42"/>
      <c r="E33" s="32"/>
      <c r="F33" s="33">
        <f>G33+H33+J33+M33+N33+P33</f>
        <v>34029231.960000001</v>
      </c>
      <c r="G33" s="29">
        <f>G21+G22+G23+G24+G25+G26+G27+G28+G29+G30+G31+G32</f>
        <v>18616774</v>
      </c>
      <c r="H33" s="39">
        <v>0</v>
      </c>
      <c r="I33" s="40"/>
      <c r="J33" s="39">
        <v>0</v>
      </c>
      <c r="K33" s="40"/>
      <c r="L33" s="40"/>
      <c r="M33" s="34">
        <f>M21+M22+M23+M24+M25+M26+M27+M28+M29+M30+M31+M32</f>
        <v>6603873.1799999997</v>
      </c>
      <c r="N33" s="39">
        <v>0</v>
      </c>
      <c r="O33" s="40"/>
      <c r="P33" s="35">
        <f>P21+P22+P23+P24+P25+P26+P27+P28+P29+P30+P31+P32</f>
        <v>8808584.7800000012</v>
      </c>
      <c r="Q33" s="98"/>
      <c r="R33" s="99"/>
      <c r="S33" s="100"/>
      <c r="T33" s="27"/>
    </row>
    <row r="34" spans="1:20" ht="15.75" customHeight="1" x14ac:dyDescent="0.25">
      <c r="A34" s="36" t="s">
        <v>70</v>
      </c>
      <c r="B34" s="37"/>
      <c r="C34" s="37"/>
      <c r="D34" s="37"/>
      <c r="E34" s="37"/>
      <c r="F34" s="38"/>
      <c r="G34" s="14">
        <v>18619401.07</v>
      </c>
      <c r="H34" s="5"/>
      <c r="I34" s="5"/>
      <c r="J34" s="5"/>
      <c r="K34" s="5"/>
      <c r="L34" s="5"/>
      <c r="M34" s="9" t="s">
        <v>71</v>
      </c>
      <c r="N34" s="5"/>
      <c r="O34" s="5"/>
      <c r="P34" s="5"/>
      <c r="Q34" s="5"/>
      <c r="R34" s="5"/>
      <c r="S34" s="5"/>
      <c r="T34" s="6"/>
    </row>
    <row r="35" spans="1:20" ht="36.75" customHeight="1" x14ac:dyDescent="0.25">
      <c r="G35" s="10"/>
      <c r="I35" s="7"/>
      <c r="M35" s="7"/>
    </row>
    <row r="36" spans="1:20" x14ac:dyDescent="0.25"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</sheetData>
  <mergeCells count="116">
    <mergeCell ref="Q32:S32"/>
    <mergeCell ref="H33:I33"/>
    <mergeCell ref="J33:L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Q33:S33"/>
    <mergeCell ref="N30:O30"/>
    <mergeCell ref="C29:D29"/>
    <mergeCell ref="E29:F29"/>
    <mergeCell ref="H29:I29"/>
    <mergeCell ref="J29:L29"/>
    <mergeCell ref="N29:O29"/>
    <mergeCell ref="Q29:S29"/>
    <mergeCell ref="C28:D28"/>
    <mergeCell ref="H28:I28"/>
    <mergeCell ref="J28:L28"/>
    <mergeCell ref="N28:O28"/>
    <mergeCell ref="Q28:S28"/>
    <mergeCell ref="Q27:S27"/>
    <mergeCell ref="C26:D26"/>
    <mergeCell ref="E26:F26"/>
    <mergeCell ref="H26:I26"/>
    <mergeCell ref="J26:L26"/>
    <mergeCell ref="N26:O26"/>
    <mergeCell ref="C25:D25"/>
    <mergeCell ref="E25:F25"/>
    <mergeCell ref="H25:I25"/>
    <mergeCell ref="J25:L25"/>
    <mergeCell ref="N25:O25"/>
    <mergeCell ref="Q25:S25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34:F34"/>
    <mergeCell ref="N33:O33"/>
    <mergeCell ref="A33:D33"/>
    <mergeCell ref="N22:O22"/>
    <mergeCell ref="N24:O24"/>
    <mergeCell ref="C24:D24"/>
    <mergeCell ref="H24:I24"/>
    <mergeCell ref="J24:L24"/>
    <mergeCell ref="Q24:S24"/>
    <mergeCell ref="C22:D22"/>
    <mergeCell ref="Q22:S22"/>
    <mergeCell ref="C23:D23"/>
    <mergeCell ref="E23:F23"/>
    <mergeCell ref="H23:I23"/>
    <mergeCell ref="J23:L23"/>
    <mergeCell ref="N23:O23"/>
    <mergeCell ref="Q23:S23"/>
    <mergeCell ref="E22:F22"/>
    <mergeCell ref="Q26:S26"/>
    <mergeCell ref="C27:D27"/>
    <mergeCell ref="E27:F27"/>
    <mergeCell ref="H27:I27"/>
    <mergeCell ref="J27:L27"/>
    <mergeCell ref="N27:O27"/>
  </mergeCells>
  <pageMargins left="0.39370078740157499" right="0.39370078740157499" top="0.39370078740157499" bottom="0.85177795275590595" header="0.39370078740157499" footer="0.39370078740157499"/>
  <pageSetup paperSize="9" scale="45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2023-02-22T12:39:49Z</cp:lastPrinted>
  <dcterms:created xsi:type="dcterms:W3CDTF">2023-01-10T10:06:32Z</dcterms:created>
  <dcterms:modified xsi:type="dcterms:W3CDTF">2023-03-10T07:34:42Z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