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2023 m. uzduotys\12 615 Vilnius - viešinti\"/>
    </mc:Choice>
  </mc:AlternateContent>
  <bookViews>
    <workbookView xWindow="-105" yWindow="-105" windowWidth="23250" windowHeight="12570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M31" i="1" l="1"/>
  <c r="G31" i="1"/>
  <c r="F29" i="1"/>
  <c r="F31" i="1" l="1"/>
</calcChain>
</file>

<file path=xl/sharedStrings.xml><?xml version="1.0" encoding="utf-8"?>
<sst xmlns="http://schemas.openxmlformats.org/spreadsheetml/2006/main" count="94" uniqueCount="71">
  <si>
    <t/>
  </si>
  <si>
    <t>Socialinės apsaugos ir darbo ministerija</t>
  </si>
  <si>
    <t>(ministerijos (-ų), pagal kompetenciją atsakingos (-ų) už iš Europos Sąjungos (toliau – ES) struktūrinių fondų lėšų bendrai finansuojamą (-us) ūkio sektorių (-ius), pavadinimas)</t>
  </si>
  <si>
    <t>08.1.2-CPVA-R-408 Socialinio būsto fondo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</si>
  <si>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</si>
  <si>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VILNIAUS REGIONO PROJEKTŲ SĄRAŠAS</t>
    </r>
  </si>
  <si>
    <t>2016-04-08</t>
  </si>
  <si>
    <t>Nr.</t>
  </si>
  <si>
    <t>08.1.2-CPVA-R-408-01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</si>
  <si>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</si>
  <si>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</si>
  <si>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</si>
  <si>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</si>
  <si>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</si>
  <si>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</si>
  <si>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</si>
  <si>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</si>
  <si>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</si>
  <si>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</si>
  <si>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</si>
  <si>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</si>
  <si>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</si>
  <si>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</si>
  <si>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</si>
  <si>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</si>
  <si>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</si>
  <si>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</si>
  <si>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</si>
  <si>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</si>
  <si>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</si>
  <si>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</si>
  <si>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</si>
  <si>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</si>
  <si>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</si>
  <si>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</si>
  <si>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</si>
  <si>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</si>
  <si>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</si>
  <si>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</si>
  <si>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Socialinio būsto plėtra Elektrėnų savivaldybėje</t>
  </si>
  <si>
    <t>2.</t>
  </si>
  <si>
    <t>Šalčininkų rajono savivaldybės administracija</t>
  </si>
  <si>
    <t>Socialinio būsto fondo plėtra Šalčininkų rajone</t>
  </si>
  <si>
    <t>3.</t>
  </si>
  <si>
    <t>Širvintų r. sav. administracija</t>
  </si>
  <si>
    <t>Socialinio būsto fondo plėtra Širvintų mieste</t>
  </si>
  <si>
    <t>4.</t>
  </si>
  <si>
    <t>Švenčionių rajono savivaldybės administracija</t>
  </si>
  <si>
    <t>Socialinio būsto fondo plėtra Švenčionių rajono savivaldybėje</t>
  </si>
  <si>
    <t>5.</t>
  </si>
  <si>
    <t>Socialinių būstų įsigijimas Švenčionių rajono savivaldybėje</t>
  </si>
  <si>
    <t>Atitiks PAFT 22 punkto reikalavimams.</t>
  </si>
  <si>
    <t>6.</t>
  </si>
  <si>
    <t>Trakų rajono savivaldybės administracija</t>
  </si>
  <si>
    <t>Socialinio būsto fondo plėtra Trakų rajono savivaldybėje</t>
  </si>
  <si>
    <t>7.</t>
  </si>
  <si>
    <t>Ukmergės rajono savivaldybės administracija</t>
  </si>
  <si>
    <t>Socialinio būsto pažeidžiamoms gyventojų grupėms įsigijimas ir pritaikymas</t>
  </si>
  <si>
    <t>8.</t>
  </si>
  <si>
    <t>Socialinio būsto plėtra Ukmergės rajono savivaldybėje</t>
  </si>
  <si>
    <t>Atitinka PFSA 22 punkto reikalavimus.</t>
  </si>
  <si>
    <t>9.</t>
  </si>
  <si>
    <t>Vilniaus miesto savivaldybės administracija</t>
  </si>
  <si>
    <t>Socialinio būsto plėtra</t>
  </si>
  <si>
    <t>10.</t>
  </si>
  <si>
    <t>Vilniaus rajono savivaldybės administracija</t>
  </si>
  <si>
    <t>Socialinio būsto fondo plėtra Vilniaus rajono savivaldybėje</t>
  </si>
  <si>
    <t>IŠ VISO:</t>
  </si>
  <si>
    <t>Regionui numatytas ES struktūrinių fondų lėšų limitas:</t>
  </si>
  <si>
    <t>Projektas</t>
  </si>
  <si>
    <t>PATVIRTINTA:
Vilniaus regiono plėtros tarybos                                               2016 m. balandžio 8 d. sprendimu Nr. 51/1S-9
(Vilniaus regiono plėtros tarybos                                   2023 m. kovo 1 d. sprendimo Nr. TS-11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</si>
</sst>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  <charset val="186"/>
    </font>
    <font>
      <b/>
      <sz val="11"/>
      <name val="Calibri"/>
      <family val="2"/>
      <charset val="186"/>
    </font>
    <font>
      <sz val="8"/>
      <name val="Calibri"/>
      <family val="2"/>
      <charset val="186"/>
    </font>
    <font>
      <sz val="8"/>
      <color rgb="FF000000"/>
      <name val="Arial"/>
      <family val="2"/>
      <charset val="186"/>
    </font>
    <font>
      <b/>
      <sz val="11"/>
      <name val="Arial"/>
      <family val="2"/>
      <charset val="186"/>
    </font>
    <font>
      <sz val="8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4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9" fillId="0" borderId="1" xfId="1" applyFont="1" applyBorder="1" applyAlignment="1">
      <alignment vertical="top" wrapText="1" readingOrder="1"/>
    </xf>
    <xf numFmtId="164" fontId="11" fillId="0" borderId="16" xfId="1" applyNumberFormat="1" applyFont="1" applyBorder="1" applyAlignment="1">
      <alignment vertical="top" wrapText="1" readingOrder="1"/>
    </xf>
    <xf numFmtId="4" fontId="1" fillId="0" borderId="0" xfId="0" applyNumberFormat="1" applyFont="1"/>
    <xf numFmtId="0" fontId="12" fillId="0" borderId="0" xfId="0" applyFont="1"/>
    <xf numFmtId="0" fontId="15" fillId="0" borderId="0" xfId="0" applyFont="1"/>
    <xf numFmtId="0" fontId="8" fillId="0" borderId="2" xfId="1" applyFont="1" applyBorder="1" applyAlignment="1">
      <alignment horizontal="left" vertical="top" wrapText="1" readingOrder="1"/>
    </xf>
    <xf numFmtId="0" fontId="8" fillId="0" borderId="19" xfId="1" applyFont="1" applyBorder="1" applyAlignment="1">
      <alignment horizontal="left" vertical="top" wrapText="1" readingOrder="1"/>
    </xf>
    <xf numFmtId="164" fontId="8" fillId="0" borderId="2" xfId="1" applyNumberFormat="1" applyFont="1" applyBorder="1" applyAlignment="1">
      <alignment horizontal="center" vertical="center" wrapText="1" readingOrder="1"/>
    </xf>
    <xf numFmtId="164" fontId="8" fillId="0" borderId="19" xfId="1" applyNumberFormat="1" applyFont="1" applyBorder="1" applyAlignment="1">
      <alignment horizontal="center" vertical="center" wrapText="1" readingOrder="1"/>
    </xf>
    <xf numFmtId="164" fontId="14" fillId="0" borderId="14" xfId="1" applyNumberFormat="1" applyFont="1" applyBorder="1" applyAlignment="1">
      <alignment horizontal="center" vertical="top" wrapText="1" readingOrder="1"/>
    </xf>
    <xf numFmtId="164" fontId="14" fillId="0" borderId="22" xfId="1" applyNumberFormat="1" applyFont="1" applyBorder="1" applyAlignment="1">
      <alignment horizontal="center" vertical="top" wrapText="1" readingOrder="1"/>
    </xf>
    <xf numFmtId="4" fontId="16" fillId="0" borderId="5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2" xfId="1" applyFont="1" applyFill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 wrapText="1"/>
    </xf>
    <xf numFmtId="165" fontId="8" fillId="0" borderId="2" xfId="1" applyNumberFormat="1" applyFont="1" applyBorder="1" applyAlignment="1">
      <alignment horizontal="center" vertical="center" wrapText="1" readingOrder="1"/>
    </xf>
    <xf numFmtId="0" fontId="1" fillId="0" borderId="4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8" fillId="0" borderId="2" xfId="1" applyFont="1" applyBorder="1" applyAlignment="1">
      <alignment vertical="top" wrapText="1" readingOrder="1"/>
    </xf>
    <xf numFmtId="0" fontId="1" fillId="0" borderId="5" xfId="1" applyFont="1" applyBorder="1" applyAlignment="1">
      <alignment vertical="top" wrapText="1"/>
    </xf>
    <xf numFmtId="164" fontId="8" fillId="0" borderId="2" xfId="1" applyNumberFormat="1" applyFont="1" applyBorder="1" applyAlignment="1">
      <alignment horizontal="center" vertical="center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0" fontId="1" fillId="0" borderId="1" xfId="1" applyFont="1" applyBorder="1" applyAlignment="1">
      <alignment vertical="top" wrapText="1"/>
    </xf>
    <xf numFmtId="165" fontId="8" fillId="0" borderId="19" xfId="1" applyNumberFormat="1" applyFont="1" applyBorder="1" applyAlignment="1">
      <alignment horizontal="center" vertical="center" wrapText="1" readingOrder="1"/>
    </xf>
    <xf numFmtId="0" fontId="1" fillId="0" borderId="21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right" vertical="top" wrapText="1" readingOrder="1"/>
    </xf>
    <xf numFmtId="0" fontId="1" fillId="0" borderId="18" xfId="1" applyFont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2" fontId="13" fillId="0" borderId="22" xfId="1" applyNumberFormat="1" applyFont="1" applyBorder="1" applyAlignment="1">
      <alignment horizontal="center" vertical="top" wrapText="1"/>
    </xf>
    <xf numFmtId="164" fontId="8" fillId="0" borderId="19" xfId="1" applyNumberFormat="1" applyFont="1" applyBorder="1" applyAlignment="1">
      <alignment horizontal="center" vertical="center" wrapText="1" readingOrder="1"/>
    </xf>
    <xf numFmtId="164" fontId="14" fillId="0" borderId="14" xfId="1" applyNumberFormat="1" applyFont="1" applyBorder="1" applyAlignment="1">
      <alignment horizontal="center" vertical="top" wrapText="1" readingOrder="1"/>
    </xf>
    <xf numFmtId="0" fontId="13" fillId="0" borderId="16" xfId="1" applyFont="1" applyBorder="1" applyAlignment="1">
      <alignment horizontal="center" vertical="top" wrapText="1"/>
    </xf>
    <xf numFmtId="0" fontId="13" fillId="0" borderId="1" xfId="1" applyFont="1" applyBorder="1" applyAlignment="1">
      <alignment horizontal="center"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17" fillId="0" borderId="0" xfId="1" applyFont="1" applyAlignment="1">
      <alignment vertical="top" wrapText="1" readingOrder="1"/>
    </xf>
    <xf numFmtId="0" fontId="18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top" wrapText="1"/>
    </xf>
    <xf numFmtId="0" fontId="1" fillId="2" borderId="14" xfId="1" applyFont="1" applyFill="1" applyBorder="1" applyAlignment="1">
      <alignment horizontal="center" vertical="top" wrapText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showGridLines="0" tabSelected="1" topLeftCell="B2" workbookViewId="0">
      <selection activeCell="R2" sqref="R2:T2"/>
    </sheetView>
  </sheetViews>
  <sheetFormatPr defaultRowHeight="15" x14ac:dyDescent="0.25"/>
  <cols>
    <col min="1" max="1" width="5.5703125" style="20" customWidth="1"/>
    <col min="2" max="2" width="24.5703125" customWidth="1"/>
    <col min="3" max="3" width="6.140625" customWidth="1"/>
    <col min="4" max="4" width="20.140625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  <col min="21" max="21" width="10.85546875" customWidth="1"/>
  </cols>
  <sheetData>
    <row r="1" spans="1:20" ht="18" customHeight="1" x14ac:dyDescent="0.25">
      <c r="R1" s="12" t="s">
        <v>69</v>
      </c>
      <c r="S1" s="11"/>
      <c r="T1" s="11"/>
    </row>
    <row r="2" spans="1:20" ht="72.75" customHeight="1" x14ac:dyDescent="0.25">
      <c r="A2" s="45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7" t="s">
        <v>70</v>
      </c>
      <c r="S2" s="48"/>
      <c r="T2" s="48"/>
    </row>
    <row r="3" spans="1:20" ht="17.100000000000001" customHeight="1" x14ac:dyDescent="0.25">
      <c r="A3" s="45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9" t="s">
        <v>0</v>
      </c>
      <c r="S3" s="46"/>
      <c r="T3" s="46"/>
    </row>
    <row r="4" spans="1:20" ht="17.100000000000001" customHeight="1" x14ac:dyDescent="0.25">
      <c r="A4" s="50" t="s">
        <v>0</v>
      </c>
      <c r="B4" s="46"/>
      <c r="C4" s="46"/>
      <c r="D4" s="51" t="s">
        <v>1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50" t="s">
        <v>0</v>
      </c>
      <c r="T4" s="46"/>
    </row>
    <row r="5" spans="1:20" ht="17.100000000000001" customHeight="1" x14ac:dyDescent="0.25">
      <c r="A5" s="63" t="s">
        <v>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0" ht="17.100000000000001" customHeight="1" x14ac:dyDescent="0.25">
      <c r="A6" s="45" t="s">
        <v>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0" ht="17.100000000000001" customHeight="1" x14ac:dyDescent="0.25">
      <c r="A7" s="50" t="s">
        <v>0</v>
      </c>
      <c r="B7" s="46"/>
      <c r="C7" s="46"/>
      <c r="D7" s="69" t="s">
        <v>3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50" t="s">
        <v>0</v>
      </c>
      <c r="T7" s="46"/>
    </row>
    <row r="8" spans="1:20" ht="17.100000000000001" customHeight="1" x14ac:dyDescent="0.25">
      <c r="A8" s="63" t="s">
        <v>4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spans="1:20" ht="15" customHeight="1" x14ac:dyDescent="0.25">
      <c r="A9" s="64" t="s">
        <v>0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1:20" ht="15" customHeight="1" x14ac:dyDescent="0.25">
      <c r="A10" s="65" t="s">
        <v>5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</row>
    <row r="11" spans="1:20" ht="17.100000000000001" customHeight="1" x14ac:dyDescent="0.25">
      <c r="A11" s="66" t="s">
        <v>0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</row>
    <row r="12" spans="1:20" x14ac:dyDescent="0.25">
      <c r="A12" s="50" t="s">
        <v>0</v>
      </c>
      <c r="B12" s="46"/>
      <c r="C12" s="46"/>
      <c r="D12" s="46"/>
      <c r="E12" s="46"/>
      <c r="F12" s="46"/>
      <c r="G12" s="46"/>
      <c r="H12" s="46"/>
      <c r="I12" s="67" t="s">
        <v>6</v>
      </c>
      <c r="J12" s="32"/>
      <c r="K12" s="1" t="s">
        <v>7</v>
      </c>
      <c r="L12" s="67" t="s">
        <v>8</v>
      </c>
      <c r="M12" s="32"/>
      <c r="N12" s="32"/>
      <c r="O12" s="50" t="s">
        <v>0</v>
      </c>
      <c r="P12" s="46"/>
      <c r="Q12" s="46"/>
      <c r="R12" s="46"/>
      <c r="S12" s="46"/>
      <c r="T12" s="46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52" t="s">
        <v>9</v>
      </c>
      <c r="B15" s="55" t="s">
        <v>10</v>
      </c>
      <c r="C15" s="55" t="s">
        <v>11</v>
      </c>
      <c r="D15" s="58"/>
      <c r="E15" s="55" t="s">
        <v>12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27"/>
      <c r="Q15" s="55" t="s">
        <v>13</v>
      </c>
      <c r="R15" s="62"/>
      <c r="S15" s="58"/>
      <c r="T15" s="55" t="s">
        <v>14</v>
      </c>
    </row>
    <row r="16" spans="1:20" ht="20.45" customHeight="1" x14ac:dyDescent="0.25">
      <c r="A16" s="53"/>
      <c r="B16" s="56"/>
      <c r="C16" s="59"/>
      <c r="D16" s="60"/>
      <c r="E16" s="55" t="s">
        <v>15</v>
      </c>
      <c r="F16" s="58"/>
      <c r="G16" s="55" t="s">
        <v>16</v>
      </c>
      <c r="H16" s="30"/>
      <c r="I16" s="27"/>
      <c r="J16" s="68" t="s">
        <v>17</v>
      </c>
      <c r="K16" s="46"/>
      <c r="L16" s="46"/>
      <c r="M16" s="46"/>
      <c r="N16" s="46"/>
      <c r="O16" s="46"/>
      <c r="P16" s="46"/>
      <c r="Q16" s="59"/>
      <c r="R16" s="46"/>
      <c r="S16" s="60"/>
      <c r="T16" s="56"/>
    </row>
    <row r="17" spans="1:20" ht="16.350000000000001" customHeight="1" x14ac:dyDescent="0.25">
      <c r="A17" s="53"/>
      <c r="B17" s="56"/>
      <c r="C17" s="59"/>
      <c r="D17" s="60"/>
      <c r="E17" s="59"/>
      <c r="F17" s="60"/>
      <c r="G17" s="55" t="s">
        <v>18</v>
      </c>
      <c r="H17" s="70" t="s">
        <v>0</v>
      </c>
      <c r="I17" s="30"/>
      <c r="J17" s="71" t="s">
        <v>19</v>
      </c>
      <c r="K17" s="72"/>
      <c r="L17" s="72"/>
      <c r="M17" s="72"/>
      <c r="N17" s="72"/>
      <c r="O17" s="72"/>
      <c r="P17" s="73"/>
      <c r="Q17" s="59"/>
      <c r="R17" s="46"/>
      <c r="S17" s="60"/>
      <c r="T17" s="56"/>
    </row>
    <row r="18" spans="1:20" ht="17.100000000000001" customHeight="1" x14ac:dyDescent="0.25">
      <c r="A18" s="53"/>
      <c r="B18" s="56"/>
      <c r="C18" s="59"/>
      <c r="D18" s="60"/>
      <c r="E18" s="59"/>
      <c r="F18" s="60"/>
      <c r="G18" s="56"/>
      <c r="H18" s="55" t="s">
        <v>20</v>
      </c>
      <c r="I18" s="58"/>
      <c r="J18" s="55" t="s">
        <v>21</v>
      </c>
      <c r="K18" s="30"/>
      <c r="L18" s="30"/>
      <c r="M18" s="30"/>
      <c r="N18" s="30"/>
      <c r="O18" s="30"/>
      <c r="P18" s="27"/>
      <c r="Q18" s="59"/>
      <c r="R18" s="46"/>
      <c r="S18" s="60"/>
      <c r="T18" s="56"/>
    </row>
    <row r="19" spans="1:20" ht="50.1" customHeight="1" x14ac:dyDescent="0.25">
      <c r="A19" s="54"/>
      <c r="B19" s="57"/>
      <c r="C19" s="61"/>
      <c r="D19" s="38"/>
      <c r="E19" s="61"/>
      <c r="F19" s="38"/>
      <c r="G19" s="57"/>
      <c r="H19" s="61"/>
      <c r="I19" s="38"/>
      <c r="J19" s="55" t="s">
        <v>20</v>
      </c>
      <c r="K19" s="30"/>
      <c r="L19" s="27"/>
      <c r="M19" s="2" t="s">
        <v>22</v>
      </c>
      <c r="N19" s="55" t="s">
        <v>23</v>
      </c>
      <c r="O19" s="27"/>
      <c r="P19" s="2" t="s">
        <v>24</v>
      </c>
      <c r="Q19" s="61"/>
      <c r="R19" s="32"/>
      <c r="S19" s="38"/>
      <c r="T19" s="57"/>
    </row>
    <row r="20" spans="1:20" x14ac:dyDescent="0.25">
      <c r="A20" s="21" t="s">
        <v>25</v>
      </c>
      <c r="B20" s="3" t="s">
        <v>26</v>
      </c>
      <c r="C20" s="44" t="s">
        <v>27</v>
      </c>
      <c r="D20" s="27"/>
      <c r="E20" s="44" t="s">
        <v>28</v>
      </c>
      <c r="F20" s="27"/>
      <c r="G20" s="3" t="s">
        <v>29</v>
      </c>
      <c r="H20" s="44" t="s">
        <v>30</v>
      </c>
      <c r="I20" s="27"/>
      <c r="J20" s="44" t="s">
        <v>31</v>
      </c>
      <c r="K20" s="30"/>
      <c r="L20" s="27"/>
      <c r="M20" s="3" t="s">
        <v>32</v>
      </c>
      <c r="N20" s="44" t="s">
        <v>33</v>
      </c>
      <c r="O20" s="27"/>
      <c r="P20" s="3" t="s">
        <v>34</v>
      </c>
      <c r="Q20" s="44" t="s">
        <v>35</v>
      </c>
      <c r="R20" s="30"/>
      <c r="S20" s="27"/>
      <c r="T20" s="3" t="s">
        <v>36</v>
      </c>
    </row>
    <row r="21" spans="1:20" ht="24" customHeight="1" x14ac:dyDescent="0.25">
      <c r="A21" s="22" t="s">
        <v>37</v>
      </c>
      <c r="B21" s="4" t="s">
        <v>38</v>
      </c>
      <c r="C21" s="26" t="s">
        <v>39</v>
      </c>
      <c r="D21" s="27"/>
      <c r="E21" s="28">
        <v>1044450.81</v>
      </c>
      <c r="F21" s="25"/>
      <c r="G21" s="15">
        <v>887783.18</v>
      </c>
      <c r="H21" s="28">
        <v>0</v>
      </c>
      <c r="I21" s="25"/>
      <c r="J21" s="28">
        <v>0</v>
      </c>
      <c r="K21" s="24"/>
      <c r="L21" s="25"/>
      <c r="M21" s="15">
        <v>156667.63</v>
      </c>
      <c r="N21" s="28">
        <v>0</v>
      </c>
      <c r="O21" s="25"/>
      <c r="P21" s="15">
        <v>0</v>
      </c>
      <c r="Q21" s="23">
        <v>42490</v>
      </c>
      <c r="R21" s="24"/>
      <c r="S21" s="25"/>
      <c r="T21" s="5" t="s">
        <v>0</v>
      </c>
    </row>
    <row r="22" spans="1:20" ht="24" customHeight="1" x14ac:dyDescent="0.25">
      <c r="A22" s="22" t="s">
        <v>40</v>
      </c>
      <c r="B22" s="4" t="s">
        <v>41</v>
      </c>
      <c r="C22" s="26" t="s">
        <v>42</v>
      </c>
      <c r="D22" s="27"/>
      <c r="E22" s="28">
        <v>621230.93000000005</v>
      </c>
      <c r="F22" s="25"/>
      <c r="G22" s="15">
        <v>528046.28</v>
      </c>
      <c r="H22" s="28">
        <v>0</v>
      </c>
      <c r="I22" s="25"/>
      <c r="J22" s="28">
        <v>0</v>
      </c>
      <c r="K22" s="24"/>
      <c r="L22" s="25"/>
      <c r="M22" s="15">
        <v>93184.65</v>
      </c>
      <c r="N22" s="28">
        <v>0</v>
      </c>
      <c r="O22" s="25"/>
      <c r="P22" s="15">
        <v>0</v>
      </c>
      <c r="Q22" s="23">
        <v>42521</v>
      </c>
      <c r="R22" s="24"/>
      <c r="S22" s="25"/>
      <c r="T22" s="5" t="s">
        <v>0</v>
      </c>
    </row>
    <row r="23" spans="1:20" ht="21" customHeight="1" x14ac:dyDescent="0.25">
      <c r="A23" s="22" t="s">
        <v>43</v>
      </c>
      <c r="B23" s="4" t="s">
        <v>44</v>
      </c>
      <c r="C23" s="26" t="s">
        <v>45</v>
      </c>
      <c r="D23" s="27"/>
      <c r="E23" s="28">
        <v>1130931.8600000001</v>
      </c>
      <c r="F23" s="25"/>
      <c r="G23" s="15">
        <v>944457.24</v>
      </c>
      <c r="H23" s="28">
        <v>0</v>
      </c>
      <c r="I23" s="25"/>
      <c r="J23" s="28">
        <v>0</v>
      </c>
      <c r="K23" s="24"/>
      <c r="L23" s="25"/>
      <c r="M23" s="15">
        <v>186474.62</v>
      </c>
      <c r="N23" s="28">
        <v>0</v>
      </c>
      <c r="O23" s="25"/>
      <c r="P23" s="15">
        <v>0</v>
      </c>
      <c r="Q23" s="23">
        <v>42490</v>
      </c>
      <c r="R23" s="24"/>
      <c r="S23" s="25"/>
      <c r="T23" s="5" t="s">
        <v>0</v>
      </c>
    </row>
    <row r="24" spans="1:20" ht="23.25" customHeight="1" x14ac:dyDescent="0.25">
      <c r="A24" s="22" t="s">
        <v>46</v>
      </c>
      <c r="B24" s="4" t="s">
        <v>47</v>
      </c>
      <c r="C24" s="26" t="s">
        <v>48</v>
      </c>
      <c r="D24" s="27"/>
      <c r="E24" s="28">
        <v>1098362.77</v>
      </c>
      <c r="F24" s="25"/>
      <c r="G24" s="15">
        <v>933608.35</v>
      </c>
      <c r="H24" s="28">
        <v>0</v>
      </c>
      <c r="I24" s="25"/>
      <c r="J24" s="28">
        <v>0</v>
      </c>
      <c r="K24" s="24"/>
      <c r="L24" s="25"/>
      <c r="M24" s="15">
        <v>164754.42000000001</v>
      </c>
      <c r="N24" s="28">
        <v>0</v>
      </c>
      <c r="O24" s="25"/>
      <c r="P24" s="15">
        <v>0</v>
      </c>
      <c r="Q24" s="23">
        <v>42522</v>
      </c>
      <c r="R24" s="24"/>
      <c r="S24" s="25"/>
      <c r="T24" s="13" t="s">
        <v>0</v>
      </c>
    </row>
    <row r="25" spans="1:20" ht="21.75" customHeight="1" x14ac:dyDescent="0.25">
      <c r="A25" s="22" t="s">
        <v>49</v>
      </c>
      <c r="B25" s="4" t="s">
        <v>47</v>
      </c>
      <c r="C25" s="26" t="s">
        <v>50</v>
      </c>
      <c r="D25" s="27"/>
      <c r="E25" s="28">
        <v>296159.12</v>
      </c>
      <c r="F25" s="25"/>
      <c r="G25" s="15">
        <v>207417.61</v>
      </c>
      <c r="H25" s="28">
        <v>0</v>
      </c>
      <c r="I25" s="25"/>
      <c r="J25" s="28">
        <v>0</v>
      </c>
      <c r="K25" s="24"/>
      <c r="L25" s="25"/>
      <c r="M25" s="15">
        <v>88741.51</v>
      </c>
      <c r="N25" s="28">
        <v>0</v>
      </c>
      <c r="O25" s="25"/>
      <c r="P25" s="15">
        <v>0</v>
      </c>
      <c r="Q25" s="23">
        <v>44073</v>
      </c>
      <c r="R25" s="24"/>
      <c r="S25" s="25"/>
      <c r="T25" s="13" t="s">
        <v>51</v>
      </c>
    </row>
    <row r="26" spans="1:20" ht="26.25" customHeight="1" x14ac:dyDescent="0.25">
      <c r="A26" s="22" t="s">
        <v>52</v>
      </c>
      <c r="B26" s="4" t="s">
        <v>53</v>
      </c>
      <c r="C26" s="26" t="s">
        <v>54</v>
      </c>
      <c r="D26" s="27"/>
      <c r="E26" s="28">
        <v>1051151.8600000001</v>
      </c>
      <c r="F26" s="25"/>
      <c r="G26" s="15">
        <v>893479.08</v>
      </c>
      <c r="H26" s="28">
        <v>0</v>
      </c>
      <c r="I26" s="25"/>
      <c r="J26" s="28">
        <v>0</v>
      </c>
      <c r="K26" s="24"/>
      <c r="L26" s="25"/>
      <c r="M26" s="15">
        <v>157672.78</v>
      </c>
      <c r="N26" s="28">
        <v>0</v>
      </c>
      <c r="O26" s="25"/>
      <c r="P26" s="15">
        <v>0</v>
      </c>
      <c r="Q26" s="23">
        <v>42522</v>
      </c>
      <c r="R26" s="24"/>
      <c r="S26" s="25"/>
      <c r="T26" s="13" t="s">
        <v>0</v>
      </c>
    </row>
    <row r="27" spans="1:20" ht="33.75" customHeight="1" x14ac:dyDescent="0.25">
      <c r="A27" s="22" t="s">
        <v>55</v>
      </c>
      <c r="B27" s="4" t="s">
        <v>56</v>
      </c>
      <c r="C27" s="26" t="s">
        <v>57</v>
      </c>
      <c r="D27" s="27"/>
      <c r="E27" s="28">
        <v>841976.57</v>
      </c>
      <c r="F27" s="25"/>
      <c r="G27" s="15">
        <v>715679.91</v>
      </c>
      <c r="H27" s="28">
        <v>0</v>
      </c>
      <c r="I27" s="25"/>
      <c r="J27" s="28">
        <v>0</v>
      </c>
      <c r="K27" s="24"/>
      <c r="L27" s="25"/>
      <c r="M27" s="15">
        <v>126296.66</v>
      </c>
      <c r="N27" s="28">
        <v>0</v>
      </c>
      <c r="O27" s="25"/>
      <c r="P27" s="15">
        <v>0</v>
      </c>
      <c r="Q27" s="23">
        <v>42522</v>
      </c>
      <c r="R27" s="24"/>
      <c r="S27" s="25"/>
      <c r="T27" s="13" t="s">
        <v>0</v>
      </c>
    </row>
    <row r="28" spans="1:20" ht="28.5" customHeight="1" x14ac:dyDescent="0.25">
      <c r="A28" s="22" t="s">
        <v>58</v>
      </c>
      <c r="B28" s="4" t="s">
        <v>56</v>
      </c>
      <c r="C28" s="26" t="s">
        <v>59</v>
      </c>
      <c r="D28" s="27"/>
      <c r="E28" s="28">
        <v>209002.57</v>
      </c>
      <c r="F28" s="25"/>
      <c r="G28" s="15">
        <v>177652.18</v>
      </c>
      <c r="H28" s="28">
        <v>0</v>
      </c>
      <c r="I28" s="25"/>
      <c r="J28" s="28">
        <v>0</v>
      </c>
      <c r="K28" s="24"/>
      <c r="L28" s="25"/>
      <c r="M28" s="15">
        <v>31350.39</v>
      </c>
      <c r="N28" s="28">
        <v>0</v>
      </c>
      <c r="O28" s="25"/>
      <c r="P28" s="15">
        <v>0</v>
      </c>
      <c r="Q28" s="23">
        <v>44074</v>
      </c>
      <c r="R28" s="24"/>
      <c r="S28" s="25"/>
      <c r="T28" s="13" t="s">
        <v>60</v>
      </c>
    </row>
    <row r="29" spans="1:20" ht="21.75" customHeight="1" x14ac:dyDescent="0.25">
      <c r="A29" s="22" t="s">
        <v>61</v>
      </c>
      <c r="B29" s="4" t="s">
        <v>62</v>
      </c>
      <c r="C29" s="26" t="s">
        <v>63</v>
      </c>
      <c r="D29" s="27"/>
      <c r="E29" s="15"/>
      <c r="F29" s="19">
        <f>G29+M29</f>
        <v>9836199.5299999993</v>
      </c>
      <c r="G29" s="15">
        <v>6175049.46</v>
      </c>
      <c r="H29" s="28">
        <v>0</v>
      </c>
      <c r="I29" s="25"/>
      <c r="J29" s="28">
        <v>0</v>
      </c>
      <c r="K29" s="24"/>
      <c r="L29" s="25"/>
      <c r="M29" s="15">
        <v>3661150.07</v>
      </c>
      <c r="N29" s="28">
        <v>0</v>
      </c>
      <c r="O29" s="25"/>
      <c r="P29" s="15">
        <v>0</v>
      </c>
      <c r="Q29" s="23">
        <v>44074</v>
      </c>
      <c r="R29" s="24"/>
      <c r="S29" s="25"/>
      <c r="T29" s="13" t="s">
        <v>60</v>
      </c>
    </row>
    <row r="30" spans="1:20" ht="28.5" customHeight="1" thickBot="1" x14ac:dyDescent="0.3">
      <c r="A30" s="22" t="s">
        <v>64</v>
      </c>
      <c r="B30" s="4" t="s">
        <v>65</v>
      </c>
      <c r="C30" s="26" t="s">
        <v>66</v>
      </c>
      <c r="D30" s="27"/>
      <c r="E30" s="40">
        <v>2982452.37</v>
      </c>
      <c r="F30" s="35"/>
      <c r="G30" s="16">
        <v>1987136.73</v>
      </c>
      <c r="H30" s="40">
        <v>0</v>
      </c>
      <c r="I30" s="35"/>
      <c r="J30" s="40">
        <v>0</v>
      </c>
      <c r="K30" s="34"/>
      <c r="L30" s="35"/>
      <c r="M30" s="16">
        <v>995315.64</v>
      </c>
      <c r="N30" s="40">
        <v>0</v>
      </c>
      <c r="O30" s="35"/>
      <c r="P30" s="16">
        <v>0</v>
      </c>
      <c r="Q30" s="33">
        <v>42522</v>
      </c>
      <c r="R30" s="34"/>
      <c r="S30" s="35"/>
      <c r="T30" s="14" t="s">
        <v>0</v>
      </c>
    </row>
    <row r="31" spans="1:20" x14ac:dyDescent="0.25">
      <c r="A31" s="36" t="s">
        <v>67</v>
      </c>
      <c r="B31" s="37"/>
      <c r="C31" s="37"/>
      <c r="D31" s="37"/>
      <c r="E31" s="38"/>
      <c r="F31" s="9">
        <f>G31+M31</f>
        <v>19111918.390000001</v>
      </c>
      <c r="G31" s="17">
        <f>G21+G22+G23+G24+G25+G26+G27+G28+G29+G30</f>
        <v>13450310.02</v>
      </c>
      <c r="H31" s="41">
        <v>0</v>
      </c>
      <c r="I31" s="42"/>
      <c r="J31" s="41">
        <v>0</v>
      </c>
      <c r="K31" s="43"/>
      <c r="L31" s="43"/>
      <c r="M31" s="18">
        <f>M21+M22+M23+M24+M25+M26+M27+M28+M29+M30</f>
        <v>5661608.3700000001</v>
      </c>
      <c r="N31" s="39">
        <v>0</v>
      </c>
      <c r="O31" s="39"/>
      <c r="P31" s="18">
        <v>0</v>
      </c>
      <c r="Q31" s="8"/>
      <c r="R31" s="6"/>
      <c r="S31" s="6"/>
      <c r="T31" s="7"/>
    </row>
    <row r="32" spans="1:20" ht="16.899999999999999" customHeight="1" x14ac:dyDescent="0.25">
      <c r="A32" s="29" t="s">
        <v>68</v>
      </c>
      <c r="B32" s="30"/>
      <c r="C32" s="30"/>
      <c r="D32" s="30"/>
      <c r="E32" s="30"/>
      <c r="F32" s="27"/>
      <c r="G32" s="31">
        <v>13468716</v>
      </c>
      <c r="H32" s="30"/>
      <c r="I32" s="30"/>
      <c r="J32" s="30"/>
      <c r="K32" s="30"/>
      <c r="L32" s="30"/>
      <c r="M32" s="32"/>
      <c r="N32" s="32"/>
      <c r="O32" s="32"/>
      <c r="P32" s="32"/>
      <c r="Q32" s="30"/>
      <c r="R32" s="30"/>
      <c r="S32" s="30"/>
      <c r="T32" s="27"/>
    </row>
    <row r="33" spans="6:7" ht="33.6" customHeight="1" x14ac:dyDescent="0.25">
      <c r="F33" s="10"/>
      <c r="G33" s="10"/>
    </row>
    <row r="34" spans="6:7" ht="36.6" customHeight="1" x14ac:dyDescent="0.25">
      <c r="G34" s="10"/>
    </row>
  </sheetData>
  <mergeCells count="107">
    <mergeCell ref="A5:T5"/>
    <mergeCell ref="A6:T6"/>
    <mergeCell ref="A7:C7"/>
    <mergeCell ref="D7:R7"/>
    <mergeCell ref="S7:T7"/>
    <mergeCell ref="G17:G19"/>
    <mergeCell ref="H17:I17"/>
    <mergeCell ref="J17:P17"/>
    <mergeCell ref="H18:I19"/>
    <mergeCell ref="J18:P18"/>
    <mergeCell ref="J19:L19"/>
    <mergeCell ref="N19:O19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8:S28"/>
    <mergeCell ref="C28:D28"/>
    <mergeCell ref="E28:F28"/>
    <mergeCell ref="H28:I28"/>
    <mergeCell ref="J28:L28"/>
    <mergeCell ref="N28:O28"/>
    <mergeCell ref="A32:F32"/>
    <mergeCell ref="G32:T32"/>
    <mergeCell ref="Q30:S30"/>
    <mergeCell ref="A31:E31"/>
    <mergeCell ref="N31:O31"/>
    <mergeCell ref="C30:D30"/>
    <mergeCell ref="E30:F30"/>
    <mergeCell ref="H30:I30"/>
    <mergeCell ref="J30:L30"/>
    <mergeCell ref="N30:O30"/>
    <mergeCell ref="H29:I29"/>
    <mergeCell ref="J29:L29"/>
    <mergeCell ref="N29:O29"/>
    <mergeCell ref="C29:D29"/>
    <mergeCell ref="H31:I31"/>
    <mergeCell ref="J31:L31"/>
    <mergeCell ref="Q29:S29"/>
  </mergeCells>
  <pageMargins left="0.39370078740157499" right="0.39370078740157499" top="0.39370078740157499" bottom="0.85177795275590595" header="0.39370078740157499" footer="0.39370078740157499"/>
  <pageSetup paperSize="9" scale="65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cp:lastPrinted>2023-03-02T04:44:15Z</cp:lastPrinted>
  <dcterms:created xsi:type="dcterms:W3CDTF">2023-02-07T12:09:58Z</dcterms:created>
  <dcterms:modified xsi:type="dcterms:W3CDTF">2023-03-14T07:00:23Z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