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3 Kauno 014, 408, 511, 514, 516\RPT pateikti dokumentai\"/>
    </mc:Choice>
  </mc:AlternateContent>
  <xr:revisionPtr revIDLastSave="0" documentId="8_{B0D833BE-C10A-497A-A9BA-FC9956998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12-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J35" i="1"/>
  <c r="G35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1" i="1"/>
  <c r="F35" i="1" l="1"/>
</calcChain>
</file>

<file path=xl/sharedStrings.xml><?xml version="1.0" encoding="utf-8"?>
<sst xmlns="http://schemas.openxmlformats.org/spreadsheetml/2006/main" count="110" uniqueCount="80">
  <si>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</si>
  <si>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</si>
  <si>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</si>
  <si>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</si>
  <si>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</si>
  <si>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2016-12-08</t>
  </si>
  <si>
    <t>Nr.</t>
  </si>
  <si>
    <t>04.5.1-TID-R-516-21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</si>
  <si>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</si>
  <si>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</si>
  <si>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</si>
  <si>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</si>
  <si>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</si>
  <si>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</si>
  <si>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</si>
  <si>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</si>
  <si>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</si>
  <si>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</si>
  <si>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</si>
  <si>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</si>
  <si>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</si>
  <si>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</si>
  <si>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</si>
  <si>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</si>
  <si>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</si>
  <si>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</si>
  <si>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</si>
  <si>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</si>
  <si>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</si>
  <si>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</si>
  <si>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</si>
  <si>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</si>
  <si>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</si>
  <si>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</si>
  <si>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</si>
  <si>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</si>
  <si>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</si>
  <si>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</si>
  <si>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Pėsčiųjų ir dviračių takų plėtra Birštono mieste</t>
  </si>
  <si>
    <t>Suėjus paraiškos pateikimo terminui projektas turi atitikti aprašo 28 punkte nurodytas parengtumo sąlygas.</t>
  </si>
  <si>
    <t>2.</t>
  </si>
  <si>
    <t>Jonavos rajono savivaldybės administracija</t>
  </si>
  <si>
    <t>Dviračių takų tinklo Jonavos mieste plėtra</t>
  </si>
  <si>
    <t>3.</t>
  </si>
  <si>
    <t>Dviračių takų plėtra Jonavos mieste (II etapas)</t>
  </si>
  <si>
    <t>Suėjus paraiškos pateikimo terminui projektas turi atitikti projektų finansavimo sąlygų aprašo 28 punkte nurodytas parengtumo sąlygas.</t>
  </si>
  <si>
    <t>4.</t>
  </si>
  <si>
    <t>Kaišiadorių  rajono savivaldybės administracija</t>
  </si>
  <si>
    <t>Pėsčiųjų ir dviračių tako įrengimas Paukštininkų g. Kaišiadorių mieste</t>
  </si>
  <si>
    <t>5.</t>
  </si>
  <si>
    <t>Pėsčiųjų ir dviračių tako įrengimas aplink Girelės II tvenkinį Kaišiadorių mieste</t>
  </si>
  <si>
    <t>6.</t>
  </si>
  <si>
    <t>Kauno miesto savivaldybės administarcija</t>
  </si>
  <si>
    <t>Pėsčiųjų ir dviračių tako Savanorių pr. įrengimas</t>
  </si>
  <si>
    <t>7.</t>
  </si>
  <si>
    <t>Kauno miesto savivaldybės administracija</t>
  </si>
  <si>
    <t>Pėsčiųjų ir dviračių takas Veiverių g. nuo Vytauto Didžiojo tilto iki Kauno miesto ribos</t>
  </si>
  <si>
    <t>8.</t>
  </si>
  <si>
    <t>Pėsčiųjų ir dviračių tako įrengimas rekonstruojant Eigulių, Nuokalnės gatves ir Tvirtovės alėją</t>
  </si>
  <si>
    <t>9.</t>
  </si>
  <si>
    <t>Kauno rajono savivaldybės administracija</t>
  </si>
  <si>
    <t>Dviračių-pėsčiųjų tako nuo Sodų iki Liepų g. rekonstravimas Garliavos mieste</t>
  </si>
  <si>
    <t>-</t>
  </si>
  <si>
    <t>10.</t>
  </si>
  <si>
    <t>Dviračių-pėsčiųjų tako įrengimas Marmos g. Vilkijos mieste</t>
  </si>
  <si>
    <t>11.</t>
  </si>
  <si>
    <t>Kėdainių rajono savivaldybės administracija</t>
  </si>
  <si>
    <t>Pėsčiųjų ir dviračių takų tiesimas Pramonės g., Kėdainių mieste</t>
  </si>
  <si>
    <t>12.</t>
  </si>
  <si>
    <t>Prienų rajono savivaldybės administracija</t>
  </si>
  <si>
    <t>Dviračių ir pėsčiųjų takų įrengimas Kęstučio ir Paupio gatvėse Prienų mieste</t>
  </si>
  <si>
    <t>13.</t>
  </si>
  <si>
    <t>Raseinių rajono savivaldybės administracija</t>
  </si>
  <si>
    <t>Pėsčiųjų ir dviračių takų statyba Raseinių m. Žvyryno g., Žibuoklių g. ir Maironio g. dalyse</t>
  </si>
  <si>
    <t>14.</t>
  </si>
  <si>
    <t>Pėsčiųjų ir dviračių takų plėtra Raseinių mieste, II etapas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</si>
  <si>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</si>
  <si>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</si>
  <si>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</si>
  <si>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2016 m. gruodžio 16 d. sprendimu Nr. 51/2S-60 
(Kauno regiono plėtros tarybos 
2023 m. kovo 13 d. sprendimo Nr. 6KS-14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</si>
</sst>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62">
    <xf numFmtId="0" fontId="2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3" fillId="0" borderId="0" xfId="0" applyFont="1" applyAlignment="1">
      <alignment horizontal="right"/>
    </xf>
    <xf numFmtId="0" fontId="11" fillId="0" borderId="20" xfId="1" applyFont="1" applyBorder="1" applyAlignment="1">
      <alignment horizontal="center" vertical="top" wrapText="1" readingOrder="1"/>
    </xf>
    <xf numFmtId="0" fontId="11" fillId="0" borderId="20" xfId="1" applyFont="1" applyBorder="1" applyAlignment="1">
      <alignment horizontal="left" vertical="top" wrapText="1" readingOrder="1"/>
    </xf>
    <xf numFmtId="164" fontId="11" fillId="0" borderId="20" xfId="1" applyNumberFormat="1" applyFont="1" applyBorder="1" applyAlignment="1">
      <alignment horizontal="righ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4" fillId="0" borderId="0" xfId="3" applyFont="1" applyAlignment="1">
      <alignment vertical="top" wrapText="1" readingOrder="1"/>
    </xf>
    <xf numFmtId="0" fontId="15" fillId="0" borderId="0" xfId="2" applyFont="1"/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1" fillId="0" borderId="21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6" xfId="1" applyNumberFormat="1" applyFont="1" applyBorder="1" applyAlignment="1">
      <alignment horizontal="right" vertical="top" wrapText="1" readingOrder="1"/>
    </xf>
    <xf numFmtId="165" fontId="11" fillId="0" borderId="21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4">
    <cellStyle name="Įprastas" xfId="0" builtinId="0"/>
    <cellStyle name="Įprastas 2" xfId="2" xr:uid="{335F9DC9-67FB-4B7F-88EC-3BD3C770BEFB}"/>
    <cellStyle name="Normal" xfId="1" xr:uid="{00000000-0005-0000-0000-000000000000}"/>
    <cellStyle name="Normal 2" xfId="3" xr:uid="{39FB3B35-327B-4C92-B5C8-156E5844F49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GridLines="0" tabSelected="1" workbookViewId="0">
      <selection activeCell="A2" sqref="A2:Q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15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79</v>
      </c>
      <c r="S2" s="22"/>
      <c r="T2" s="22"/>
    </row>
    <row r="3" spans="1:20" ht="17.100000000000001" customHeight="1" x14ac:dyDescent="0.25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9" t="s">
        <v>0</v>
      </c>
      <c r="S3" s="14"/>
      <c r="T3" s="14"/>
    </row>
    <row r="4" spans="1:20" ht="17.100000000000001" customHeight="1" x14ac:dyDescent="0.25">
      <c r="A4" s="16" t="s">
        <v>0</v>
      </c>
      <c r="B4" s="14"/>
      <c r="C4" s="14"/>
      <c r="D4" s="20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 t="s">
        <v>0</v>
      </c>
      <c r="T4" s="14"/>
    </row>
    <row r="5" spans="1:20" ht="17.10000000000000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7.100000000000001" customHeight="1" x14ac:dyDescent="0.25">
      <c r="A6" s="15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7.100000000000001" customHeight="1" x14ac:dyDescent="0.25">
      <c r="A7" s="16" t="s">
        <v>0</v>
      </c>
      <c r="B7" s="14"/>
      <c r="C7" s="14"/>
      <c r="D7" s="17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 t="s">
        <v>0</v>
      </c>
      <c r="T7" s="14"/>
    </row>
    <row r="8" spans="1:20" ht="17.100000000000001" customHeight="1" x14ac:dyDescent="0.25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25">
      <c r="A9" s="34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25">
      <c r="A10" s="35" t="s">
        <v>78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25">
      <c r="A11" s="36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16" t="s">
        <v>0</v>
      </c>
      <c r="B12" s="14"/>
      <c r="C12" s="14"/>
      <c r="D12" s="14"/>
      <c r="E12" s="14"/>
      <c r="F12" s="14"/>
      <c r="G12" s="14"/>
      <c r="H12" s="14"/>
      <c r="I12" s="37" t="s">
        <v>5</v>
      </c>
      <c r="J12" s="18"/>
      <c r="K12" s="2" t="s">
        <v>6</v>
      </c>
      <c r="L12" s="37" t="s">
        <v>7</v>
      </c>
      <c r="M12" s="18"/>
      <c r="N12" s="18"/>
      <c r="O12" s="16" t="s">
        <v>0</v>
      </c>
      <c r="P12" s="14"/>
      <c r="Q12" s="14"/>
      <c r="R12" s="14"/>
      <c r="S12" s="14"/>
      <c r="T12" s="14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12</v>
      </c>
      <c r="R15" s="33"/>
      <c r="S15" s="26"/>
      <c r="T15" s="23" t="s">
        <v>13</v>
      </c>
    </row>
    <row r="16" spans="1:20" ht="20.4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31"/>
      <c r="I16" s="32"/>
      <c r="J16" s="38" t="s">
        <v>16</v>
      </c>
      <c r="K16" s="14"/>
      <c r="L16" s="14"/>
      <c r="M16" s="14"/>
      <c r="N16" s="14"/>
      <c r="O16" s="14"/>
      <c r="P16" s="14"/>
      <c r="Q16" s="27"/>
      <c r="R16" s="14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39" t="s">
        <v>0</v>
      </c>
      <c r="I17" s="31"/>
      <c r="J17" s="40" t="s">
        <v>18</v>
      </c>
      <c r="K17" s="41"/>
      <c r="L17" s="41"/>
      <c r="M17" s="41"/>
      <c r="N17" s="41"/>
      <c r="O17" s="41"/>
      <c r="P17" s="42"/>
      <c r="Q17" s="27"/>
      <c r="R17" s="14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31"/>
      <c r="L18" s="31"/>
      <c r="M18" s="31"/>
      <c r="N18" s="31"/>
      <c r="O18" s="31"/>
      <c r="P18" s="32"/>
      <c r="Q18" s="27"/>
      <c r="R18" s="14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31"/>
      <c r="L19" s="32"/>
      <c r="M19" s="3" t="s">
        <v>21</v>
      </c>
      <c r="N19" s="23" t="s">
        <v>22</v>
      </c>
      <c r="O19" s="32"/>
      <c r="P19" s="3" t="s">
        <v>23</v>
      </c>
      <c r="Q19" s="29"/>
      <c r="R19" s="18"/>
      <c r="S19" s="30"/>
      <c r="T19" s="25"/>
    </row>
    <row r="20" spans="1:20" x14ac:dyDescent="0.25">
      <c r="A20" s="4" t="s">
        <v>24</v>
      </c>
      <c r="B20" s="4" t="s">
        <v>25</v>
      </c>
      <c r="C20" s="43" t="s">
        <v>26</v>
      </c>
      <c r="D20" s="32"/>
      <c r="E20" s="43" t="s">
        <v>27</v>
      </c>
      <c r="F20" s="32"/>
      <c r="G20" s="4" t="s">
        <v>28</v>
      </c>
      <c r="H20" s="43" t="s">
        <v>29</v>
      </c>
      <c r="I20" s="32"/>
      <c r="J20" s="43" t="s">
        <v>30</v>
      </c>
      <c r="K20" s="31"/>
      <c r="L20" s="32"/>
      <c r="M20" s="4" t="s">
        <v>31</v>
      </c>
      <c r="N20" s="43" t="s">
        <v>32</v>
      </c>
      <c r="O20" s="32"/>
      <c r="P20" s="4" t="s">
        <v>33</v>
      </c>
      <c r="Q20" s="43" t="s">
        <v>34</v>
      </c>
      <c r="R20" s="31"/>
      <c r="S20" s="32"/>
      <c r="T20" s="4" t="s">
        <v>35</v>
      </c>
    </row>
    <row r="21" spans="1:20" ht="47.25" customHeight="1" x14ac:dyDescent="0.25">
      <c r="A21" s="5" t="s">
        <v>36</v>
      </c>
      <c r="B21" s="5" t="s">
        <v>37</v>
      </c>
      <c r="C21" s="44" t="s">
        <v>38</v>
      </c>
      <c r="D21" s="32"/>
      <c r="E21" s="45">
        <f>G21+H21+J21+M21+N21+P21</f>
        <v>166403.13</v>
      </c>
      <c r="F21" s="32"/>
      <c r="G21" s="6">
        <v>141442.66</v>
      </c>
      <c r="H21" s="45">
        <v>0</v>
      </c>
      <c r="I21" s="32"/>
      <c r="J21" s="45">
        <v>0</v>
      </c>
      <c r="K21" s="31"/>
      <c r="L21" s="32"/>
      <c r="M21" s="6">
        <v>24960.47</v>
      </c>
      <c r="N21" s="45">
        <v>0</v>
      </c>
      <c r="O21" s="32"/>
      <c r="P21" s="6">
        <v>0</v>
      </c>
      <c r="Q21" s="46">
        <v>43373</v>
      </c>
      <c r="R21" s="31"/>
      <c r="S21" s="32"/>
      <c r="T21" s="7" t="s">
        <v>39</v>
      </c>
    </row>
    <row r="22" spans="1:20" ht="37.5" customHeight="1" x14ac:dyDescent="0.25">
      <c r="A22" s="5" t="s">
        <v>40</v>
      </c>
      <c r="B22" s="5" t="s">
        <v>41</v>
      </c>
      <c r="C22" s="44" t="s">
        <v>42</v>
      </c>
      <c r="D22" s="32"/>
      <c r="E22" s="45">
        <f t="shared" ref="E22:E34" si="0">G22+H22+J22+M22+N22+P22</f>
        <v>178538.19</v>
      </c>
      <c r="F22" s="32"/>
      <c r="G22" s="6">
        <v>145117.39000000001</v>
      </c>
      <c r="H22" s="45">
        <v>0</v>
      </c>
      <c r="I22" s="32"/>
      <c r="J22" s="45">
        <v>7811.84</v>
      </c>
      <c r="K22" s="31"/>
      <c r="L22" s="32"/>
      <c r="M22" s="6">
        <v>25608.959999999999</v>
      </c>
      <c r="N22" s="45">
        <v>0</v>
      </c>
      <c r="O22" s="32"/>
      <c r="P22" s="6">
        <v>0</v>
      </c>
      <c r="Q22" s="46">
        <v>43217</v>
      </c>
      <c r="R22" s="31"/>
      <c r="S22" s="32"/>
      <c r="T22" s="7" t="s">
        <v>0</v>
      </c>
    </row>
    <row r="23" spans="1:20" ht="59.25" customHeight="1" x14ac:dyDescent="0.25">
      <c r="A23" s="5" t="s">
        <v>43</v>
      </c>
      <c r="B23" s="5" t="s">
        <v>41</v>
      </c>
      <c r="C23" s="44" t="s">
        <v>44</v>
      </c>
      <c r="D23" s="32"/>
      <c r="E23" s="45">
        <f t="shared" si="0"/>
        <v>218999.97</v>
      </c>
      <c r="F23" s="32"/>
      <c r="G23" s="6">
        <v>26157.4</v>
      </c>
      <c r="H23" s="45">
        <v>0</v>
      </c>
      <c r="I23" s="32"/>
      <c r="J23" s="45">
        <v>185229.44</v>
      </c>
      <c r="K23" s="31"/>
      <c r="L23" s="32"/>
      <c r="M23" s="6">
        <v>7613.13</v>
      </c>
      <c r="N23" s="45">
        <v>0</v>
      </c>
      <c r="O23" s="32"/>
      <c r="P23" s="6">
        <v>0</v>
      </c>
      <c r="Q23" s="46">
        <v>43982</v>
      </c>
      <c r="R23" s="31"/>
      <c r="S23" s="32"/>
      <c r="T23" s="7" t="s">
        <v>45</v>
      </c>
    </row>
    <row r="24" spans="1:20" ht="59.25" customHeight="1" x14ac:dyDescent="0.25">
      <c r="A24" s="5" t="s">
        <v>46</v>
      </c>
      <c r="B24" s="5" t="s">
        <v>47</v>
      </c>
      <c r="C24" s="44" t="s">
        <v>48</v>
      </c>
      <c r="D24" s="32"/>
      <c r="E24" s="45">
        <f t="shared" si="0"/>
        <v>93894.47</v>
      </c>
      <c r="F24" s="32"/>
      <c r="G24" s="6">
        <v>67909.679999999993</v>
      </c>
      <c r="H24" s="45">
        <v>0</v>
      </c>
      <c r="I24" s="32"/>
      <c r="J24" s="45">
        <v>0</v>
      </c>
      <c r="K24" s="31"/>
      <c r="L24" s="32"/>
      <c r="M24" s="6">
        <v>25984.79</v>
      </c>
      <c r="N24" s="45">
        <v>0</v>
      </c>
      <c r="O24" s="32"/>
      <c r="P24" s="6">
        <v>0</v>
      </c>
      <c r="Q24" s="46">
        <v>44043</v>
      </c>
      <c r="R24" s="31"/>
      <c r="S24" s="32"/>
      <c r="T24" s="7" t="s">
        <v>45</v>
      </c>
    </row>
    <row r="25" spans="1:20" ht="38.25" customHeight="1" x14ac:dyDescent="0.25">
      <c r="A25" s="5" t="s">
        <v>49</v>
      </c>
      <c r="B25" s="5" t="s">
        <v>47</v>
      </c>
      <c r="C25" s="44" t="s">
        <v>50</v>
      </c>
      <c r="D25" s="32"/>
      <c r="E25" s="45">
        <f t="shared" si="0"/>
        <v>120410.93</v>
      </c>
      <c r="F25" s="32"/>
      <c r="G25" s="6">
        <v>102349.29</v>
      </c>
      <c r="H25" s="45">
        <v>0</v>
      </c>
      <c r="I25" s="32"/>
      <c r="J25" s="45">
        <v>0</v>
      </c>
      <c r="K25" s="31"/>
      <c r="L25" s="32"/>
      <c r="M25" s="6">
        <v>18061.64</v>
      </c>
      <c r="N25" s="45">
        <v>0</v>
      </c>
      <c r="O25" s="32"/>
      <c r="P25" s="6">
        <v>0</v>
      </c>
      <c r="Q25" s="46">
        <v>42946</v>
      </c>
      <c r="R25" s="31"/>
      <c r="S25" s="32"/>
      <c r="T25" s="7" t="s">
        <v>0</v>
      </c>
    </row>
    <row r="26" spans="1:20" ht="34.5" customHeight="1" x14ac:dyDescent="0.25">
      <c r="A26" s="5" t="s">
        <v>51</v>
      </c>
      <c r="B26" s="5" t="s">
        <v>52</v>
      </c>
      <c r="C26" s="44" t="s">
        <v>53</v>
      </c>
      <c r="D26" s="32"/>
      <c r="E26" s="45">
        <f t="shared" si="0"/>
        <v>211764.71</v>
      </c>
      <c r="F26" s="32"/>
      <c r="G26" s="6">
        <v>180000</v>
      </c>
      <c r="H26" s="45">
        <v>0</v>
      </c>
      <c r="I26" s="32"/>
      <c r="J26" s="45">
        <v>0</v>
      </c>
      <c r="K26" s="31"/>
      <c r="L26" s="32"/>
      <c r="M26" s="6">
        <v>31764.71</v>
      </c>
      <c r="N26" s="45">
        <v>0</v>
      </c>
      <c r="O26" s="32"/>
      <c r="P26" s="6">
        <v>0</v>
      </c>
      <c r="Q26" s="46">
        <v>43023</v>
      </c>
      <c r="R26" s="31"/>
      <c r="S26" s="32"/>
      <c r="T26" s="7" t="s">
        <v>0</v>
      </c>
    </row>
    <row r="27" spans="1:20" ht="47.25" customHeight="1" x14ac:dyDescent="0.25">
      <c r="A27" s="5" t="s">
        <v>54</v>
      </c>
      <c r="B27" s="5" t="s">
        <v>55</v>
      </c>
      <c r="C27" s="44" t="s">
        <v>56</v>
      </c>
      <c r="D27" s="32"/>
      <c r="E27" s="45">
        <f t="shared" si="0"/>
        <v>394544.07</v>
      </c>
      <c r="F27" s="32"/>
      <c r="G27" s="6">
        <v>335362.46000000002</v>
      </c>
      <c r="H27" s="45">
        <v>0</v>
      </c>
      <c r="I27" s="32"/>
      <c r="J27" s="45">
        <v>0</v>
      </c>
      <c r="K27" s="31"/>
      <c r="L27" s="32"/>
      <c r="M27" s="6">
        <v>59181.61</v>
      </c>
      <c r="N27" s="45">
        <v>0</v>
      </c>
      <c r="O27" s="32"/>
      <c r="P27" s="6">
        <v>0</v>
      </c>
      <c r="Q27" s="46">
        <v>42795</v>
      </c>
      <c r="R27" s="31"/>
      <c r="S27" s="32"/>
      <c r="T27" s="7" t="s">
        <v>0</v>
      </c>
    </row>
    <row r="28" spans="1:20" ht="60" customHeight="1" x14ac:dyDescent="0.25">
      <c r="A28" s="5" t="s">
        <v>57</v>
      </c>
      <c r="B28" s="5" t="s">
        <v>55</v>
      </c>
      <c r="C28" s="44" t="s">
        <v>58</v>
      </c>
      <c r="D28" s="32"/>
      <c r="E28" s="45">
        <f t="shared" si="0"/>
        <v>591430.13</v>
      </c>
      <c r="F28" s="32"/>
      <c r="G28" s="6">
        <v>170324.08</v>
      </c>
      <c r="H28" s="45">
        <v>0</v>
      </c>
      <c r="I28" s="32"/>
      <c r="J28" s="45">
        <v>0</v>
      </c>
      <c r="K28" s="31"/>
      <c r="L28" s="32"/>
      <c r="M28" s="6">
        <v>421106.05</v>
      </c>
      <c r="N28" s="45">
        <v>0</v>
      </c>
      <c r="O28" s="32"/>
      <c r="P28" s="6">
        <v>0</v>
      </c>
      <c r="Q28" s="46">
        <v>43889</v>
      </c>
      <c r="R28" s="31"/>
      <c r="S28" s="32"/>
      <c r="T28" s="7" t="s">
        <v>45</v>
      </c>
    </row>
    <row r="29" spans="1:20" ht="47.25" customHeight="1" x14ac:dyDescent="0.25">
      <c r="A29" s="5" t="s">
        <v>59</v>
      </c>
      <c r="B29" s="5" t="s">
        <v>60</v>
      </c>
      <c r="C29" s="44" t="s">
        <v>61</v>
      </c>
      <c r="D29" s="32"/>
      <c r="E29" s="45">
        <f t="shared" si="0"/>
        <v>168342.00999999998</v>
      </c>
      <c r="F29" s="32"/>
      <c r="G29" s="6">
        <v>143090.01999999999</v>
      </c>
      <c r="H29" s="45">
        <v>0</v>
      </c>
      <c r="I29" s="32"/>
      <c r="J29" s="45">
        <v>0</v>
      </c>
      <c r="K29" s="31"/>
      <c r="L29" s="32"/>
      <c r="M29" s="6">
        <v>25251.99</v>
      </c>
      <c r="N29" s="45">
        <v>0</v>
      </c>
      <c r="O29" s="32"/>
      <c r="P29" s="6">
        <v>0</v>
      </c>
      <c r="Q29" s="46">
        <v>43280</v>
      </c>
      <c r="R29" s="31"/>
      <c r="S29" s="32"/>
      <c r="T29" s="7" t="s">
        <v>62</v>
      </c>
    </row>
    <row r="30" spans="1:20" ht="59.25" customHeight="1" x14ac:dyDescent="0.25">
      <c r="A30" s="5" t="s">
        <v>63</v>
      </c>
      <c r="B30" s="5" t="s">
        <v>60</v>
      </c>
      <c r="C30" s="44" t="s">
        <v>64</v>
      </c>
      <c r="D30" s="32"/>
      <c r="E30" s="45">
        <f t="shared" si="0"/>
        <v>108754.95</v>
      </c>
      <c r="F30" s="32"/>
      <c r="G30" s="6">
        <v>92441.7</v>
      </c>
      <c r="H30" s="45">
        <v>0</v>
      </c>
      <c r="I30" s="32"/>
      <c r="J30" s="45">
        <v>0</v>
      </c>
      <c r="K30" s="31"/>
      <c r="L30" s="32"/>
      <c r="M30" s="6">
        <v>16313.25</v>
      </c>
      <c r="N30" s="45">
        <v>0</v>
      </c>
      <c r="O30" s="32"/>
      <c r="P30" s="6">
        <v>0</v>
      </c>
      <c r="Q30" s="46">
        <v>44104</v>
      </c>
      <c r="R30" s="31"/>
      <c r="S30" s="32"/>
      <c r="T30" s="7" t="s">
        <v>45</v>
      </c>
    </row>
    <row r="31" spans="1:20" ht="59.25" customHeight="1" x14ac:dyDescent="0.25">
      <c r="A31" s="5" t="s">
        <v>65</v>
      </c>
      <c r="B31" s="5" t="s">
        <v>66</v>
      </c>
      <c r="C31" s="44" t="s">
        <v>67</v>
      </c>
      <c r="D31" s="32"/>
      <c r="E31" s="45">
        <f t="shared" si="0"/>
        <v>381868.92</v>
      </c>
      <c r="F31" s="32"/>
      <c r="G31" s="6">
        <v>284596.43</v>
      </c>
      <c r="H31" s="45">
        <v>0</v>
      </c>
      <c r="I31" s="32"/>
      <c r="J31" s="45">
        <v>0</v>
      </c>
      <c r="K31" s="31"/>
      <c r="L31" s="32"/>
      <c r="M31" s="6">
        <v>97272.49</v>
      </c>
      <c r="N31" s="45">
        <v>0</v>
      </c>
      <c r="O31" s="32"/>
      <c r="P31" s="6">
        <v>0</v>
      </c>
      <c r="Q31" s="46">
        <v>43617</v>
      </c>
      <c r="R31" s="31"/>
      <c r="S31" s="32"/>
      <c r="T31" s="7" t="s">
        <v>45</v>
      </c>
    </row>
    <row r="32" spans="1:20" ht="46.5" customHeight="1" x14ac:dyDescent="0.25">
      <c r="A32" s="5" t="s">
        <v>68</v>
      </c>
      <c r="B32" s="5" t="s">
        <v>69</v>
      </c>
      <c r="C32" s="44" t="s">
        <v>70</v>
      </c>
      <c r="D32" s="32"/>
      <c r="E32" s="45">
        <f t="shared" si="0"/>
        <v>162933.47</v>
      </c>
      <c r="F32" s="32"/>
      <c r="G32" s="6">
        <v>138493.44</v>
      </c>
      <c r="H32" s="45">
        <v>0</v>
      </c>
      <c r="I32" s="32"/>
      <c r="J32" s="45">
        <v>0</v>
      </c>
      <c r="K32" s="31"/>
      <c r="L32" s="32"/>
      <c r="M32" s="6">
        <v>24440.03</v>
      </c>
      <c r="N32" s="45">
        <v>0</v>
      </c>
      <c r="O32" s="32"/>
      <c r="P32" s="6">
        <v>0</v>
      </c>
      <c r="Q32" s="46">
        <v>43159</v>
      </c>
      <c r="R32" s="31"/>
      <c r="S32" s="32"/>
      <c r="T32" s="7" t="s">
        <v>62</v>
      </c>
    </row>
    <row r="33" spans="1:20" ht="49.5" customHeight="1" x14ac:dyDescent="0.25">
      <c r="A33" s="11" t="s">
        <v>71</v>
      </c>
      <c r="B33" s="11" t="s">
        <v>72</v>
      </c>
      <c r="C33" s="49" t="s">
        <v>73</v>
      </c>
      <c r="D33" s="50"/>
      <c r="E33" s="45">
        <f t="shared" si="0"/>
        <v>111021.73</v>
      </c>
      <c r="F33" s="32"/>
      <c r="G33" s="6">
        <v>94368.47</v>
      </c>
      <c r="H33" s="51">
        <v>0</v>
      </c>
      <c r="I33" s="52"/>
      <c r="J33" s="51">
        <v>0</v>
      </c>
      <c r="K33" s="53"/>
      <c r="L33" s="52"/>
      <c r="M33" s="6">
        <v>16653.259999999998</v>
      </c>
      <c r="N33" s="51">
        <v>0</v>
      </c>
      <c r="O33" s="52"/>
      <c r="P33" s="12">
        <v>0</v>
      </c>
      <c r="Q33" s="54">
        <v>43798</v>
      </c>
      <c r="R33" s="55"/>
      <c r="S33" s="56"/>
      <c r="T33" s="10" t="s">
        <v>0</v>
      </c>
    </row>
    <row r="34" spans="1:20" ht="58.5" customHeight="1" x14ac:dyDescent="0.25">
      <c r="A34" s="5" t="s">
        <v>74</v>
      </c>
      <c r="B34" s="5" t="s">
        <v>72</v>
      </c>
      <c r="C34" s="44" t="s">
        <v>75</v>
      </c>
      <c r="D34" s="32"/>
      <c r="E34" s="45">
        <f t="shared" si="0"/>
        <v>134191.5</v>
      </c>
      <c r="F34" s="32"/>
      <c r="G34" s="6">
        <v>114062.77</v>
      </c>
      <c r="H34" s="45">
        <v>0</v>
      </c>
      <c r="I34" s="32"/>
      <c r="J34" s="45">
        <v>0</v>
      </c>
      <c r="K34" s="31"/>
      <c r="L34" s="32"/>
      <c r="M34" s="6">
        <v>20128.73</v>
      </c>
      <c r="N34" s="45">
        <v>0</v>
      </c>
      <c r="O34" s="32"/>
      <c r="P34" s="6">
        <v>0</v>
      </c>
      <c r="Q34" s="46">
        <v>44207</v>
      </c>
      <c r="R34" s="31"/>
      <c r="S34" s="32"/>
      <c r="T34" s="7" t="s">
        <v>45</v>
      </c>
    </row>
    <row r="35" spans="1:20" x14ac:dyDescent="0.25">
      <c r="A35" s="57" t="s">
        <v>76</v>
      </c>
      <c r="B35" s="58"/>
      <c r="C35" s="58"/>
      <c r="D35" s="58"/>
      <c r="E35" s="59"/>
      <c r="F35" s="8">
        <f>SUM(E21:F34)</f>
        <v>3043098.18</v>
      </c>
      <c r="G35" s="8">
        <f>SUM(G21:G34)</f>
        <v>2035715.79</v>
      </c>
      <c r="H35" s="60">
        <v>0</v>
      </c>
      <c r="I35" s="59"/>
      <c r="J35" s="60">
        <f>SUM(J21:L34)</f>
        <v>193041.28</v>
      </c>
      <c r="K35" s="58"/>
      <c r="L35" s="59"/>
      <c r="M35" s="8">
        <f>SUM(M21:M34)</f>
        <v>814341.11</v>
      </c>
      <c r="N35" s="60">
        <v>0</v>
      </c>
      <c r="O35" s="59"/>
      <c r="P35" s="8">
        <v>0</v>
      </c>
      <c r="Q35" s="61" t="s">
        <v>0</v>
      </c>
      <c r="R35" s="58"/>
      <c r="S35" s="58"/>
      <c r="T35" s="59"/>
    </row>
    <row r="36" spans="1:20" ht="16.899999999999999" customHeight="1" x14ac:dyDescent="0.25">
      <c r="A36" s="47" t="s">
        <v>77</v>
      </c>
      <c r="B36" s="31"/>
      <c r="C36" s="31"/>
      <c r="D36" s="31"/>
      <c r="E36" s="31"/>
      <c r="F36" s="32"/>
      <c r="G36" s="48">
        <v>2037999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</row>
    <row r="37" spans="1:20" ht="33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0" hidden="1" customHeight="1" x14ac:dyDescent="0.25"/>
    <row r="39" spans="1:20" ht="36.6" customHeight="1" x14ac:dyDescent="0.25"/>
  </sheetData>
  <mergeCells count="133">
    <mergeCell ref="A36:F36"/>
    <mergeCell ref="G36:T36"/>
    <mergeCell ref="C33:D33"/>
    <mergeCell ref="H33:I33"/>
    <mergeCell ref="J33:L33"/>
    <mergeCell ref="N33:O33"/>
    <mergeCell ref="Q33:S33"/>
    <mergeCell ref="Q34:S34"/>
    <mergeCell ref="A35:E35"/>
    <mergeCell ref="H35:I35"/>
    <mergeCell ref="J35:L35"/>
    <mergeCell ref="N35:O35"/>
    <mergeCell ref="Q35:T35"/>
    <mergeCell ref="C34:D34"/>
    <mergeCell ref="E34:F34"/>
    <mergeCell ref="H34:I34"/>
    <mergeCell ref="J34:L34"/>
    <mergeCell ref="N34:O34"/>
    <mergeCell ref="Q32:S32"/>
    <mergeCell ref="E33:F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R2:T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2DF07-0AAA-4160-B2A0-E839E1E6B638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2.xml><?xml version="1.0" encoding="utf-8"?>
<ds:datastoreItem xmlns:ds="http://schemas.openxmlformats.org/officeDocument/2006/customXml" ds:itemID="{3F3A01BE-EC1F-4AC9-8EA3-4DFA69C2B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5FA05-935B-4C32-B72F-02AA10140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2016-12-08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2022-09-14T12:59:03Z</dcterms:created>
  <dcterms:modified xsi:type="dcterms:W3CDTF">2023-03-15T09:06:32Z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