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88\Desktop\RPD dok nuo 2021-03-01\2022\VRM nuo 2022-07-01\2023\2023-04-03 Kauno 630, 905, 302, 407\RPT pateikti dokumentai\"/>
    </mc:Choice>
  </mc:AlternateContent>
  <xr:revisionPtr revIDLastSave="0" documentId="8_{9AFB0B3B-B7BA-437D-A459-99B7A95411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6-03-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1" l="1"/>
  <c r="M42" i="1"/>
  <c r="H42" i="1"/>
  <c r="G42" i="1"/>
  <c r="E40" i="1"/>
  <c r="E41" i="1"/>
  <c r="E35" i="1"/>
  <c r="E36" i="1"/>
  <c r="E37" i="1"/>
  <c r="E38" i="1"/>
  <c r="E39" i="1"/>
  <c r="E28" i="1"/>
  <c r="E29" i="1"/>
  <c r="E30" i="1"/>
  <c r="E31" i="1"/>
  <c r="E32" i="1"/>
  <c r="E33" i="1"/>
  <c r="E34" i="1"/>
  <c r="E22" i="1"/>
  <c r="E23" i="1"/>
  <c r="E24" i="1"/>
  <c r="E25" i="1"/>
  <c r="E26" i="1"/>
  <c r="E27" i="1"/>
  <c r="E21" i="1"/>
  <c r="F42" i="1" l="1"/>
</calcChain>
</file>

<file path=xl/sharedStrings.xml><?xml version="1.0" encoding="utf-8"?>
<sst xmlns="http://schemas.openxmlformats.org/spreadsheetml/2006/main" count="138" uniqueCount="96">
  <si>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</si>
  <si>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</si>
  <si>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</si>
  <si>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</si>
  <si>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</si>
  <si>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t>2016-03-20</t>
  </si>
  <si>
    <t>Nr.</t>
  </si>
  <si>
    <t>07.1.1-CPVA-R-905-21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</si>
  <si>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</si>
  <si>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</si>
  <si>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</si>
  <si>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</si>
  <si>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</si>
  <si>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</si>
  <si>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</si>
  <si>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</si>
  <si>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</si>
  <si>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</si>
  <si>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</si>
  <si>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</si>
  <si>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</si>
  <si>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</si>
  <si>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</si>
  <si>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</si>
  <si>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</si>
  <si>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</si>
  <si>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</si>
  <si>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</si>
  <si>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</si>
  <si>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</si>
  <si>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</si>
  <si>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</si>
  <si>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</si>
  <si>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</si>
  <si>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</si>
  <si>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</si>
  <si>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</si>
  <si>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Kaišiadorių rajono savivaldybės administracija</t>
  </si>
  <si>
    <t>Kaišiadorių miesto Prezidento A.M.Brazausko parko sutvarkymas ir pritaikymas rekreaciniams, poilsio ir sveikatinimo poreikiams</t>
  </si>
  <si>
    <t>2.</t>
  </si>
  <si>
    <t>Kaišiadorių miesto buvusio kino teatro pastato pritaikymas vietos bendruomenės, verslo ir jaunimo poreikiams</t>
  </si>
  <si>
    <t>Suėjus paraiškos pateikimo terminui projektas turi atitikti aprašo 25.2.1, 25.2.2 ir 25.2.4  punktuose nurodytas parengtumo sąlygas.</t>
  </si>
  <si>
    <t>3.</t>
  </si>
  <si>
    <t>Kaišiadorių miesto viešųjų erdvių pritaikymas bendruomenės sveikatinimo veiklai bei poilsiu</t>
  </si>
  <si>
    <t>Suėjus paraiškos pateikimo terminui projektas turi atitikti aprašo 25.2.4  punkte nurodytas parengtumo sąlygas.</t>
  </si>
  <si>
    <t>4.</t>
  </si>
  <si>
    <t>Kaišiadorių miesto Gedimino gatvės prieigų sutvarkymas</t>
  </si>
  <si>
    <t>Suėjus paraiškos pateikimo terminui projektas turi atitikti aprašo 25.2.1, 25.2.5. punktuose nurodytas parengtumo sąlygas</t>
  </si>
  <si>
    <t>5.</t>
  </si>
  <si>
    <t>Kauno rajono savivaldybės administracija</t>
  </si>
  <si>
    <t>Garliavos miesto viešųjų erdvių kompleksiškas sutvarkymas ir pritaikymas bendruomenei ir verslui</t>
  </si>
  <si>
    <t>Suėjus paraiškos pateikimo terminui projektas turi atitikti aprašo 25.2.1 ir 25.2.5 papunkčiuose nurodytas parengtumo sąlygas.</t>
  </si>
  <si>
    <t>6.</t>
  </si>
  <si>
    <t>Garliavos miesto parko sutvarkymas (įrengimas)</t>
  </si>
  <si>
    <t>7.</t>
  </si>
  <si>
    <t>Kėdainių rajono savivaldybės administracija</t>
  </si>
  <si>
    <t>Kompleksiškas Kėdainių miesto upių prieigų sutvarkymas, sukuriant patrauklias viešąsias erdves bendruomenei ir verslui</t>
  </si>
  <si>
    <t>8.</t>
  </si>
  <si>
    <t>Kėdainių miesto viešųjų erdvių (miesto parkų, sporto aikštyno, teniso kortų prieigų) kompleksiškas sutvarkymas ir pritaikymas bendruomenei, verslui</t>
  </si>
  <si>
    <t>9.</t>
  </si>
  <si>
    <t>Kompleksiškas Kėdainių miesto maudymvietės ir poilsio zonos sutvarkymas</t>
  </si>
  <si>
    <t>10.</t>
  </si>
  <si>
    <t>Daugiabučių namų kvartalų kompleksinis atnaujinimas Kėdainių mieste (II etapas)</t>
  </si>
  <si>
    <t>11.</t>
  </si>
  <si>
    <t>Daugiabučių namų kvartalų kompleksinis atnaujinimas Kėdainių mieste</t>
  </si>
  <si>
    <t>12.</t>
  </si>
  <si>
    <t>Kėdainių miesto Didžiosios Rinkos aikštės modernizavimas, pritaikant vietos bendruomenei</t>
  </si>
  <si>
    <t>13.</t>
  </si>
  <si>
    <t>Prienų rajono savivaldybės administracija</t>
  </si>
  <si>
    <t>Kompleksinis Prienų miesto viešųjų erdvių sutvarkymas, pritaikant jas bendruomenės ir verslo poreikiams</t>
  </si>
  <si>
    <t>Suėjus paraiškos pateikimo terminui projektas turi atitikti aprašo 25.2.4 papunktyje nurodytas parengtumo sąlygas.</t>
  </si>
  <si>
    <t>14.</t>
  </si>
  <si>
    <t>Bendruomenės laisvalaikio ir užimtumo centro įkūrimas Prienuose, sukuriant užimtumo infrastruktūrą</t>
  </si>
  <si>
    <t>Suėjus paraiškos pateikimo terminui projektas turi atitikti  aprašo 25.2.1 ir 25.2.4 punktuose nurodytas parengtumo sąlygas.</t>
  </si>
  <si>
    <t>15.</t>
  </si>
  <si>
    <t>Nemuno dešiniosios pakrantės kompleksiškas sutvarkymas pritaikant bendruomenės ir verslo poreikiams</t>
  </si>
  <si>
    <t>Suėjus paraiškos pateikimo terminui projektas turi atitikti aprašo 25.2.1., 25.2.2. ir 25.2.4. punktuose nurodytas parengtumo sąlygas</t>
  </si>
  <si>
    <t>16.</t>
  </si>
  <si>
    <t>Prienų miesto autobusų stoties ir aplinkinės teritorijos pritaikymas bendruomenės ir verslo poreikiams</t>
  </si>
  <si>
    <t>17.</t>
  </si>
  <si>
    <t>Nemuno upės pakrantės ir Revuonos parko bei jo prieigų sutvarkymas ir pritaikymas bendruomenės ir verslo poreikiams</t>
  </si>
  <si>
    <t>18.</t>
  </si>
  <si>
    <t>Raseinių rajono savivaldybės administracija</t>
  </si>
  <si>
    <t>Raseinių miesto prekyvietės ir viešųjų erdvių modernizavimas (Vytauto Didžiojo g., Žemaitės g., V. Grybo g. ir Algirdo g.)</t>
  </si>
  <si>
    <t>Suėjus paraiškos pateikimo terminui projektas turi atitikti aprašo 25.2.1, ir 25.2.4  punktuose nurodytas parengtumo sąlygas.</t>
  </si>
  <si>
    <t>19.</t>
  </si>
  <si>
    <t>Raseinių m. daugiabučių namų kiemų kompleksinis tvarkymas</t>
  </si>
  <si>
    <t>20.</t>
  </si>
  <si>
    <t>Raseinių m. centrinės dalies patrauklumo didinimas (rekonstruojant Vilniaus g. ir modernizuojant vietos bendruomenei svarbias viešąsias erdves)</t>
  </si>
  <si>
    <t>21.</t>
  </si>
  <si>
    <t>Raseinių m. V. Kudirkos g. kvartalo viešųjų erdvių ir gyvenamųjų vietų patrauklumo didinimas</t>
  </si>
  <si>
    <t>Suėjus paraiškos pateikimo terminui projektas turi atitikti aprašo 25.2.1 ir 25.2.2  punkte nurodytas parengtumo sąlygas.</t>
  </si>
  <si>
    <t>IŠ VISO:</t>
  </si>
  <si>
    <t>Regionui numatytas ES struktūrinių fondų lėšų limitas:</t>
  </si>
  <si>
    <t>IŠ ES STRUKTŪRINIŲ FONDŲ LĖŠŲ SIŪLOMŲ BENDRAI FINANSUOTI KAUNO REGIONO PROJEKTŲ SĄRAŠAS</t>
  </si>
  <si>
    <t>PATVIRTINTA
Kauno regiono plėtros tarybos 
2016 m. kovo 22 d. sprendimu Nr. 51/2S-23
(Kauno regiono plėtros tarybos 
2023 m. balandžio 14 d. sprendimo Nr. 6KS-25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</si>
</sst>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0">
    <xf numFmtId="0" fontId="1" fillId="0" borderId="0" xfId="0" applyFont="1"/>
    <xf numFmtId="0" fontId="3" fillId="0" borderId="0" xfId="0" applyFont="1"/>
    <xf numFmtId="0" fontId="6" fillId="0" borderId="0" xfId="1" applyFont="1" applyAlignment="1">
      <alignment horizontal="center" vertical="top" wrapText="1" readingOrder="1"/>
    </xf>
    <xf numFmtId="0" fontId="4" fillId="2" borderId="2" xfId="1" applyFont="1" applyFill="1" applyBorder="1" applyAlignment="1">
      <alignment horizontal="center" vertical="center" wrapText="1" readingOrder="1"/>
    </xf>
    <xf numFmtId="0" fontId="4" fillId="2" borderId="2" xfId="1" applyFont="1" applyFill="1" applyBorder="1" applyAlignment="1">
      <alignment horizontal="center" vertical="top" wrapText="1" readingOrder="1"/>
    </xf>
    <xf numFmtId="0" fontId="6" fillId="0" borderId="2" xfId="1" applyFont="1" applyBorder="1" applyAlignment="1">
      <alignment vertical="top" wrapText="1" readingOrder="1"/>
    </xf>
    <xf numFmtId="164" fontId="6" fillId="0" borderId="2" xfId="1" applyNumberFormat="1" applyFont="1" applyBorder="1" applyAlignment="1">
      <alignment vertical="top" wrapText="1" readingOrder="1"/>
    </xf>
    <xf numFmtId="0" fontId="6" fillId="0" borderId="2" xfId="1" applyFont="1" applyBorder="1" applyAlignment="1">
      <alignment horizontal="right" vertical="top" wrapText="1" readingOrder="1"/>
    </xf>
    <xf numFmtId="164" fontId="4" fillId="0" borderId="17" xfId="1" applyNumberFormat="1" applyFont="1" applyBorder="1" applyAlignment="1">
      <alignment vertical="top" wrapText="1" readingOrder="1"/>
    </xf>
    <xf numFmtId="0" fontId="7" fillId="0" borderId="0" xfId="0" applyFont="1" applyAlignment="1">
      <alignment horizontal="right"/>
    </xf>
    <xf numFmtId="0" fontId="8" fillId="0" borderId="0" xfId="0" applyFont="1"/>
    <xf numFmtId="14" fontId="8" fillId="0" borderId="0" xfId="0" applyNumberFormat="1" applyFont="1" applyAlignment="1">
      <alignment horizontal="left"/>
    </xf>
    <xf numFmtId="0" fontId="6" fillId="0" borderId="2" xfId="1" applyFont="1" applyBorder="1" applyAlignment="1">
      <alignment horizontal="right" vertical="top" wrapText="1" readingOrder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166" fontId="6" fillId="0" borderId="2" xfId="1" applyNumberFormat="1" applyFont="1" applyBorder="1" applyAlignment="1">
      <alignment horizontal="left" vertical="top" wrapText="1" readingOrder="1"/>
    </xf>
    <xf numFmtId="0" fontId="4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4" fillId="0" borderId="17" xfId="1" applyNumberFormat="1" applyFont="1" applyBorder="1" applyAlignment="1">
      <alignment vertical="top" wrapText="1" readingOrder="1"/>
    </xf>
    <xf numFmtId="0" fontId="4" fillId="0" borderId="17" xfId="1" applyFont="1" applyBorder="1" applyAlignment="1">
      <alignment vertical="top" wrapText="1" readingOrder="1"/>
    </xf>
    <xf numFmtId="165" fontId="6" fillId="0" borderId="2" xfId="1" applyNumberFormat="1" applyFont="1" applyBorder="1" applyAlignment="1">
      <alignment horizontal="right" vertical="top" wrapText="1" readingOrder="1"/>
    </xf>
    <xf numFmtId="0" fontId="6" fillId="0" borderId="2" xfId="1" applyFont="1" applyBorder="1" applyAlignment="1">
      <alignment vertical="top" wrapText="1" readingOrder="1"/>
    </xf>
    <xf numFmtId="164" fontId="6" fillId="0" borderId="2" xfId="1" applyNumberFormat="1" applyFont="1" applyBorder="1" applyAlignment="1">
      <alignment vertical="top" wrapText="1" readingOrder="1"/>
    </xf>
    <xf numFmtId="0" fontId="4" fillId="2" borderId="2" xfId="1" applyFont="1" applyFill="1" applyBorder="1" applyAlignment="1">
      <alignment horizontal="center" vertical="top" wrapText="1" readingOrder="1"/>
    </xf>
    <xf numFmtId="0" fontId="4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3" fillId="0" borderId="0" xfId="0" applyFont="1"/>
    <xf numFmtId="0" fontId="3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4" fillId="2" borderId="0" xfId="1" applyFont="1" applyFill="1" applyAlignment="1">
      <alignment horizontal="center" vertical="center" wrapText="1" readingOrder="1"/>
    </xf>
    <xf numFmtId="0" fontId="4" fillId="2" borderId="10" xfId="1" applyFont="1" applyFill="1" applyBorder="1" applyAlignment="1">
      <alignment horizontal="center" vertical="center" wrapText="1" readingOrder="1"/>
    </xf>
    <xf numFmtId="0" fontId="4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8"/>
  <sheetViews>
    <sheetView showGridLines="0" tabSelected="1" zoomScale="89" zoomScaleNormal="89" workbookViewId="0">
      <selection activeCell="A5" sqref="A5:T5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21" customWidth="1"/>
    <col min="5" max="5" width="0" hidden="1" customWidth="1"/>
    <col min="6" max="6" width="1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34" customWidth="1"/>
  </cols>
  <sheetData>
    <row r="1" spans="1:20" ht="2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</row>
    <row r="2" spans="1:20" ht="77.25" customHeight="1" x14ac:dyDescent="0.25">
      <c r="A2" s="46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9" t="s">
        <v>95</v>
      </c>
      <c r="S2" s="39"/>
      <c r="T2" s="39"/>
    </row>
    <row r="3" spans="1:20" ht="17.100000000000001" customHeight="1" x14ac:dyDescent="0.25">
      <c r="A3" s="46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48" t="s">
        <v>0</v>
      </c>
      <c r="S3" s="48"/>
      <c r="T3" s="48"/>
    </row>
    <row r="4" spans="1:20" ht="17.100000000000001" customHeight="1" x14ac:dyDescent="0.25">
      <c r="A4" s="39" t="s">
        <v>0</v>
      </c>
      <c r="B4" s="34"/>
      <c r="C4" s="34"/>
      <c r="D4" s="49" t="s">
        <v>1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9" t="s">
        <v>0</v>
      </c>
      <c r="T4" s="34"/>
    </row>
    <row r="5" spans="1:20" ht="17.100000000000001" customHeight="1" x14ac:dyDescent="0.25">
      <c r="A5" s="36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0" ht="17.100000000000001" customHeight="1" x14ac:dyDescent="0.25">
      <c r="A6" s="46" t="s">
        <v>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 ht="17.100000000000001" customHeight="1" x14ac:dyDescent="0.25">
      <c r="A7" s="39" t="s">
        <v>0</v>
      </c>
      <c r="B7" s="34"/>
      <c r="C7" s="34"/>
      <c r="D7" s="47" t="s">
        <v>3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9" t="s">
        <v>0</v>
      </c>
      <c r="T7" s="34"/>
    </row>
    <row r="8" spans="1:20" ht="17.100000000000001" customHeight="1" x14ac:dyDescent="0.25">
      <c r="A8" s="36" t="s">
        <v>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0" ht="15" customHeight="1" x14ac:dyDescent="0.25">
      <c r="A9" s="37" t="s">
        <v>0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ht="15" customHeight="1" x14ac:dyDescent="0.25">
      <c r="A10" s="38" t="s">
        <v>94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17.100000000000001" customHeight="1" x14ac:dyDescent="0.25">
      <c r="A11" s="37" t="s">
        <v>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spans="1:20" x14ac:dyDescent="0.25">
      <c r="A12" s="39" t="s">
        <v>0</v>
      </c>
      <c r="B12" s="34"/>
      <c r="C12" s="34"/>
      <c r="D12" s="34"/>
      <c r="E12" s="34"/>
      <c r="F12" s="34"/>
      <c r="G12" s="34"/>
      <c r="H12" s="34"/>
      <c r="I12" s="40" t="s">
        <v>5</v>
      </c>
      <c r="J12" s="35"/>
      <c r="K12" s="2" t="s">
        <v>6</v>
      </c>
      <c r="L12" s="40" t="s">
        <v>7</v>
      </c>
      <c r="M12" s="35"/>
      <c r="N12" s="35"/>
      <c r="O12" s="39" t="s">
        <v>0</v>
      </c>
      <c r="P12" s="34"/>
      <c r="Q12" s="34"/>
      <c r="R12" s="34"/>
      <c r="S12" s="34"/>
      <c r="T12" s="34"/>
    </row>
    <row r="13" spans="1:20" ht="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25">
      <c r="A15" s="25" t="s">
        <v>8</v>
      </c>
      <c r="B15" s="25" t="s">
        <v>9</v>
      </c>
      <c r="C15" s="25" t="s">
        <v>10</v>
      </c>
      <c r="D15" s="28"/>
      <c r="E15" s="25" t="s">
        <v>11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/>
      <c r="Q15" s="25" t="s">
        <v>12</v>
      </c>
      <c r="R15" s="33"/>
      <c r="S15" s="28"/>
      <c r="T15" s="25" t="s">
        <v>13</v>
      </c>
    </row>
    <row r="16" spans="1:20" ht="30" customHeight="1" x14ac:dyDescent="0.25">
      <c r="A16" s="26"/>
      <c r="B16" s="26"/>
      <c r="C16" s="29"/>
      <c r="D16" s="30"/>
      <c r="E16" s="25" t="s">
        <v>14</v>
      </c>
      <c r="F16" s="28"/>
      <c r="G16" s="25" t="s">
        <v>15</v>
      </c>
      <c r="H16" s="13"/>
      <c r="I16" s="14"/>
      <c r="J16" s="41" t="s">
        <v>16</v>
      </c>
      <c r="K16" s="34"/>
      <c r="L16" s="34"/>
      <c r="M16" s="34"/>
      <c r="N16" s="34"/>
      <c r="O16" s="34"/>
      <c r="P16" s="34"/>
      <c r="Q16" s="29"/>
      <c r="R16" s="34"/>
      <c r="S16" s="30"/>
      <c r="T16" s="26"/>
    </row>
    <row r="17" spans="1:20" ht="16.350000000000001" customHeight="1" x14ac:dyDescent="0.25">
      <c r="A17" s="26"/>
      <c r="B17" s="26"/>
      <c r="C17" s="29"/>
      <c r="D17" s="30"/>
      <c r="E17" s="29"/>
      <c r="F17" s="30"/>
      <c r="G17" s="25" t="s">
        <v>17</v>
      </c>
      <c r="H17" s="42" t="s">
        <v>0</v>
      </c>
      <c r="I17" s="13"/>
      <c r="J17" s="43" t="s">
        <v>18</v>
      </c>
      <c r="K17" s="44"/>
      <c r="L17" s="44"/>
      <c r="M17" s="44"/>
      <c r="N17" s="44"/>
      <c r="O17" s="44"/>
      <c r="P17" s="45"/>
      <c r="Q17" s="29"/>
      <c r="R17" s="34"/>
      <c r="S17" s="30"/>
      <c r="T17" s="26"/>
    </row>
    <row r="18" spans="1:20" ht="17.100000000000001" customHeight="1" x14ac:dyDescent="0.25">
      <c r="A18" s="26"/>
      <c r="B18" s="26"/>
      <c r="C18" s="29"/>
      <c r="D18" s="30"/>
      <c r="E18" s="29"/>
      <c r="F18" s="30"/>
      <c r="G18" s="26"/>
      <c r="H18" s="25" t="s">
        <v>19</v>
      </c>
      <c r="I18" s="28"/>
      <c r="J18" s="25" t="s">
        <v>20</v>
      </c>
      <c r="K18" s="13"/>
      <c r="L18" s="13"/>
      <c r="M18" s="13"/>
      <c r="N18" s="13"/>
      <c r="O18" s="13"/>
      <c r="P18" s="14"/>
      <c r="Q18" s="29"/>
      <c r="R18" s="34"/>
      <c r="S18" s="30"/>
      <c r="T18" s="26"/>
    </row>
    <row r="19" spans="1:20" ht="65.25" customHeight="1" x14ac:dyDescent="0.25">
      <c r="A19" s="27"/>
      <c r="B19" s="27"/>
      <c r="C19" s="31"/>
      <c r="D19" s="32"/>
      <c r="E19" s="31"/>
      <c r="F19" s="32"/>
      <c r="G19" s="27"/>
      <c r="H19" s="31"/>
      <c r="I19" s="32"/>
      <c r="J19" s="25" t="s">
        <v>19</v>
      </c>
      <c r="K19" s="13"/>
      <c r="L19" s="14"/>
      <c r="M19" s="3" t="s">
        <v>21</v>
      </c>
      <c r="N19" s="25" t="s">
        <v>22</v>
      </c>
      <c r="O19" s="14"/>
      <c r="P19" s="3" t="s">
        <v>23</v>
      </c>
      <c r="Q19" s="31"/>
      <c r="R19" s="35"/>
      <c r="S19" s="32"/>
      <c r="T19" s="27"/>
    </row>
    <row r="20" spans="1:20" x14ac:dyDescent="0.25">
      <c r="A20" s="4" t="s">
        <v>24</v>
      </c>
      <c r="B20" s="4" t="s">
        <v>25</v>
      </c>
      <c r="C20" s="24" t="s">
        <v>26</v>
      </c>
      <c r="D20" s="14"/>
      <c r="E20" s="24" t="s">
        <v>27</v>
      </c>
      <c r="F20" s="14"/>
      <c r="G20" s="4" t="s">
        <v>28</v>
      </c>
      <c r="H20" s="24" t="s">
        <v>29</v>
      </c>
      <c r="I20" s="14"/>
      <c r="J20" s="24" t="s">
        <v>30</v>
      </c>
      <c r="K20" s="13"/>
      <c r="L20" s="14"/>
      <c r="M20" s="4" t="s">
        <v>31</v>
      </c>
      <c r="N20" s="24" t="s">
        <v>32</v>
      </c>
      <c r="O20" s="14"/>
      <c r="P20" s="4" t="s">
        <v>33</v>
      </c>
      <c r="Q20" s="24" t="s">
        <v>34</v>
      </c>
      <c r="R20" s="13"/>
      <c r="S20" s="14"/>
      <c r="T20" s="4" t="s">
        <v>35</v>
      </c>
    </row>
    <row r="21" spans="1:20" ht="75" customHeight="1" x14ac:dyDescent="0.25">
      <c r="A21" s="5" t="s">
        <v>36</v>
      </c>
      <c r="B21" s="5" t="s">
        <v>37</v>
      </c>
      <c r="C21" s="22" t="s">
        <v>38</v>
      </c>
      <c r="D21" s="14"/>
      <c r="E21" s="23">
        <f>G21+H21+J21+M21+N21+P21</f>
        <v>816972.32</v>
      </c>
      <c r="F21" s="14"/>
      <c r="G21" s="6">
        <v>694426.46</v>
      </c>
      <c r="H21" s="23">
        <v>81697.23</v>
      </c>
      <c r="I21" s="14"/>
      <c r="J21" s="23">
        <v>0</v>
      </c>
      <c r="K21" s="13"/>
      <c r="L21" s="14"/>
      <c r="M21" s="6">
        <v>40848.629999999997</v>
      </c>
      <c r="N21" s="23">
        <v>0</v>
      </c>
      <c r="O21" s="14"/>
      <c r="P21" s="6">
        <v>0</v>
      </c>
      <c r="Q21" s="21">
        <v>42460</v>
      </c>
      <c r="R21" s="13"/>
      <c r="S21" s="14"/>
      <c r="T21" s="7" t="s">
        <v>0</v>
      </c>
    </row>
    <row r="22" spans="1:20" ht="61.5" customHeight="1" x14ac:dyDescent="0.25">
      <c r="A22" s="5" t="s">
        <v>39</v>
      </c>
      <c r="B22" s="5" t="s">
        <v>37</v>
      </c>
      <c r="C22" s="22" t="s">
        <v>40</v>
      </c>
      <c r="D22" s="14"/>
      <c r="E22" s="23">
        <f t="shared" ref="E22:E27" si="0">G22+H22+J22+M22+N22+P22</f>
        <v>939614.99</v>
      </c>
      <c r="F22" s="14"/>
      <c r="G22" s="6">
        <v>792439.34</v>
      </c>
      <c r="H22" s="23">
        <v>69921.119999999995</v>
      </c>
      <c r="I22" s="14"/>
      <c r="J22" s="23">
        <v>0</v>
      </c>
      <c r="K22" s="13"/>
      <c r="L22" s="14"/>
      <c r="M22" s="6">
        <v>77254.53</v>
      </c>
      <c r="N22" s="23">
        <v>0</v>
      </c>
      <c r="O22" s="14"/>
      <c r="P22" s="6">
        <v>0</v>
      </c>
      <c r="Q22" s="21">
        <v>43220</v>
      </c>
      <c r="R22" s="13"/>
      <c r="S22" s="14"/>
      <c r="T22" s="7" t="s">
        <v>41</v>
      </c>
    </row>
    <row r="23" spans="1:20" ht="59.25" customHeight="1" x14ac:dyDescent="0.25">
      <c r="A23" s="5" t="s">
        <v>42</v>
      </c>
      <c r="B23" s="5" t="s">
        <v>37</v>
      </c>
      <c r="C23" s="22" t="s">
        <v>43</v>
      </c>
      <c r="D23" s="14"/>
      <c r="E23" s="23">
        <f t="shared" si="0"/>
        <v>508783.73</v>
      </c>
      <c r="F23" s="14"/>
      <c r="G23" s="6">
        <v>432466.17</v>
      </c>
      <c r="H23" s="23">
        <v>38158.769999999997</v>
      </c>
      <c r="I23" s="14"/>
      <c r="J23" s="23">
        <v>0</v>
      </c>
      <c r="K23" s="13"/>
      <c r="L23" s="14"/>
      <c r="M23" s="6">
        <v>38158.79</v>
      </c>
      <c r="N23" s="23">
        <v>0</v>
      </c>
      <c r="O23" s="14"/>
      <c r="P23" s="6">
        <v>0</v>
      </c>
      <c r="Q23" s="21">
        <v>42853</v>
      </c>
      <c r="R23" s="13"/>
      <c r="S23" s="14"/>
      <c r="T23" s="7" t="s">
        <v>44</v>
      </c>
    </row>
    <row r="24" spans="1:20" ht="60.75" customHeight="1" x14ac:dyDescent="0.25">
      <c r="A24" s="5" t="s">
        <v>45</v>
      </c>
      <c r="B24" s="5" t="s">
        <v>37</v>
      </c>
      <c r="C24" s="22" t="s">
        <v>46</v>
      </c>
      <c r="D24" s="14"/>
      <c r="E24" s="23">
        <f t="shared" si="0"/>
        <v>2238397.69</v>
      </c>
      <c r="F24" s="14"/>
      <c r="G24" s="6">
        <v>1527929.32</v>
      </c>
      <c r="H24" s="23">
        <v>89878.2</v>
      </c>
      <c r="I24" s="14"/>
      <c r="J24" s="23">
        <v>0</v>
      </c>
      <c r="K24" s="13"/>
      <c r="L24" s="14"/>
      <c r="M24" s="6">
        <v>620590.17000000004</v>
      </c>
      <c r="N24" s="23">
        <v>0</v>
      </c>
      <c r="O24" s="14"/>
      <c r="P24" s="6">
        <v>0</v>
      </c>
      <c r="Q24" s="21">
        <v>43250</v>
      </c>
      <c r="R24" s="13"/>
      <c r="S24" s="14"/>
      <c r="T24" s="7" t="s">
        <v>47</v>
      </c>
    </row>
    <row r="25" spans="1:20" ht="60.75" customHeight="1" x14ac:dyDescent="0.25">
      <c r="A25" s="5" t="s">
        <v>48</v>
      </c>
      <c r="B25" s="5" t="s">
        <v>49</v>
      </c>
      <c r="C25" s="22" t="s">
        <v>50</v>
      </c>
      <c r="D25" s="14"/>
      <c r="E25" s="23">
        <f t="shared" si="0"/>
        <v>4240932.78</v>
      </c>
      <c r="F25" s="14"/>
      <c r="G25" s="6">
        <v>3492552.14</v>
      </c>
      <c r="H25" s="23">
        <v>308166.37</v>
      </c>
      <c r="I25" s="14"/>
      <c r="J25" s="23">
        <v>0</v>
      </c>
      <c r="K25" s="13"/>
      <c r="L25" s="14"/>
      <c r="M25" s="6">
        <v>440214.27</v>
      </c>
      <c r="N25" s="23">
        <v>0</v>
      </c>
      <c r="O25" s="14"/>
      <c r="P25" s="6">
        <v>0</v>
      </c>
      <c r="Q25" s="21">
        <v>43371</v>
      </c>
      <c r="R25" s="13"/>
      <c r="S25" s="14"/>
      <c r="T25" s="7" t="s">
        <v>51</v>
      </c>
    </row>
    <row r="26" spans="1:20" ht="48.75" customHeight="1" x14ac:dyDescent="0.25">
      <c r="A26" s="5" t="s">
        <v>52</v>
      </c>
      <c r="B26" s="5" t="s">
        <v>49</v>
      </c>
      <c r="C26" s="22" t="s">
        <v>53</v>
      </c>
      <c r="D26" s="14"/>
      <c r="E26" s="23">
        <f t="shared" si="0"/>
        <v>1081229.01</v>
      </c>
      <c r="F26" s="14"/>
      <c r="G26" s="6">
        <v>919044.65</v>
      </c>
      <c r="H26" s="23">
        <v>108122.9</v>
      </c>
      <c r="I26" s="14"/>
      <c r="J26" s="23">
        <v>0</v>
      </c>
      <c r="K26" s="13"/>
      <c r="L26" s="14"/>
      <c r="M26" s="6">
        <v>54061.46</v>
      </c>
      <c r="N26" s="23">
        <v>0</v>
      </c>
      <c r="O26" s="14"/>
      <c r="P26" s="6">
        <v>0</v>
      </c>
      <c r="Q26" s="21">
        <v>42613</v>
      </c>
      <c r="R26" s="13"/>
      <c r="S26" s="14"/>
      <c r="T26" s="7" t="s">
        <v>0</v>
      </c>
    </row>
    <row r="27" spans="1:20" ht="76.5" customHeight="1" x14ac:dyDescent="0.25">
      <c r="A27" s="5" t="s">
        <v>54</v>
      </c>
      <c r="B27" s="5" t="s">
        <v>55</v>
      </c>
      <c r="C27" s="22" t="s">
        <v>56</v>
      </c>
      <c r="D27" s="14"/>
      <c r="E27" s="23">
        <f t="shared" si="0"/>
        <v>2864250.76</v>
      </c>
      <c r="F27" s="14"/>
      <c r="G27" s="6">
        <v>2434612.67</v>
      </c>
      <c r="H27" s="23">
        <v>214819.04</v>
      </c>
      <c r="I27" s="14"/>
      <c r="J27" s="23">
        <v>0</v>
      </c>
      <c r="K27" s="13"/>
      <c r="L27" s="14"/>
      <c r="M27" s="6">
        <v>214819.05</v>
      </c>
      <c r="N27" s="23">
        <v>0</v>
      </c>
      <c r="O27" s="14"/>
      <c r="P27" s="6">
        <v>0</v>
      </c>
      <c r="Q27" s="21">
        <v>42644</v>
      </c>
      <c r="R27" s="13"/>
      <c r="S27" s="14"/>
      <c r="T27" s="7" t="s">
        <v>0</v>
      </c>
    </row>
    <row r="28" spans="1:20" ht="90.75" customHeight="1" x14ac:dyDescent="0.25">
      <c r="A28" s="5" t="s">
        <v>57</v>
      </c>
      <c r="B28" s="5" t="s">
        <v>55</v>
      </c>
      <c r="C28" s="22" t="s">
        <v>58</v>
      </c>
      <c r="D28" s="14"/>
      <c r="E28" s="23">
        <f>G28+H28+J28+M28+N28+P28</f>
        <v>4317537.08</v>
      </c>
      <c r="F28" s="14"/>
      <c r="G28" s="6">
        <v>2890136</v>
      </c>
      <c r="H28" s="23">
        <v>255012</v>
      </c>
      <c r="I28" s="14"/>
      <c r="J28" s="23">
        <v>0</v>
      </c>
      <c r="K28" s="13"/>
      <c r="L28" s="14"/>
      <c r="M28" s="6">
        <v>1172389.08</v>
      </c>
      <c r="N28" s="23">
        <v>0</v>
      </c>
      <c r="O28" s="14"/>
      <c r="P28" s="6">
        <v>0</v>
      </c>
      <c r="Q28" s="21">
        <v>43042</v>
      </c>
      <c r="R28" s="13"/>
      <c r="S28" s="14"/>
      <c r="T28" s="7" t="s">
        <v>0</v>
      </c>
    </row>
    <row r="29" spans="1:20" ht="61.5" customHeight="1" x14ac:dyDescent="0.25">
      <c r="A29" s="5" t="s">
        <v>59</v>
      </c>
      <c r="B29" s="5" t="s">
        <v>55</v>
      </c>
      <c r="C29" s="22" t="s">
        <v>60</v>
      </c>
      <c r="D29" s="14"/>
      <c r="E29" s="23">
        <f t="shared" ref="E29:E34" si="1">G29+H29+J29+M29+N29+P29</f>
        <v>636705.25</v>
      </c>
      <c r="F29" s="14"/>
      <c r="G29" s="6">
        <v>541199.44999999995</v>
      </c>
      <c r="H29" s="23">
        <v>47752.9</v>
      </c>
      <c r="I29" s="14"/>
      <c r="J29" s="23">
        <v>0</v>
      </c>
      <c r="K29" s="13"/>
      <c r="L29" s="14"/>
      <c r="M29" s="6">
        <v>47752.9</v>
      </c>
      <c r="N29" s="23">
        <v>0</v>
      </c>
      <c r="O29" s="14"/>
      <c r="P29" s="6">
        <v>0</v>
      </c>
      <c r="Q29" s="21">
        <v>43132</v>
      </c>
      <c r="R29" s="13"/>
      <c r="S29" s="14"/>
      <c r="T29" s="7" t="s">
        <v>0</v>
      </c>
    </row>
    <row r="30" spans="1:20" ht="60.75" customHeight="1" x14ac:dyDescent="0.25">
      <c r="A30" s="5" t="s">
        <v>61</v>
      </c>
      <c r="B30" s="5" t="s">
        <v>55</v>
      </c>
      <c r="C30" s="22" t="s">
        <v>62</v>
      </c>
      <c r="D30" s="14"/>
      <c r="E30" s="23">
        <f t="shared" si="1"/>
        <v>5082283.96</v>
      </c>
      <c r="F30" s="14"/>
      <c r="G30" s="6">
        <v>3224708.8</v>
      </c>
      <c r="H30" s="23">
        <v>365083.95</v>
      </c>
      <c r="I30" s="14"/>
      <c r="J30" s="23">
        <v>0</v>
      </c>
      <c r="K30" s="13"/>
      <c r="L30" s="14"/>
      <c r="M30" s="6">
        <v>1492491.21</v>
      </c>
      <c r="N30" s="23">
        <v>0</v>
      </c>
      <c r="O30" s="14"/>
      <c r="P30" s="6">
        <v>0</v>
      </c>
      <c r="Q30" s="21">
        <v>43617</v>
      </c>
      <c r="R30" s="13"/>
      <c r="S30" s="14"/>
      <c r="T30" s="7" t="s">
        <v>51</v>
      </c>
    </row>
    <row r="31" spans="1:20" ht="59.25" customHeight="1" x14ac:dyDescent="0.25">
      <c r="A31" s="5" t="s">
        <v>63</v>
      </c>
      <c r="B31" s="5" t="s">
        <v>55</v>
      </c>
      <c r="C31" s="22" t="s">
        <v>64</v>
      </c>
      <c r="D31" s="14"/>
      <c r="E31" s="23">
        <f t="shared" si="1"/>
        <v>2481542.8600000003</v>
      </c>
      <c r="F31" s="14"/>
      <c r="G31" s="6">
        <v>1137640</v>
      </c>
      <c r="H31" s="23">
        <v>100380</v>
      </c>
      <c r="I31" s="14"/>
      <c r="J31" s="23">
        <v>0</v>
      </c>
      <c r="K31" s="13"/>
      <c r="L31" s="14"/>
      <c r="M31" s="6">
        <v>1243522.8600000001</v>
      </c>
      <c r="N31" s="23">
        <v>0</v>
      </c>
      <c r="O31" s="14"/>
      <c r="P31" s="6">
        <v>0</v>
      </c>
      <c r="Q31" s="21">
        <v>43311</v>
      </c>
      <c r="R31" s="13"/>
      <c r="S31" s="14"/>
      <c r="T31" s="7" t="s">
        <v>44</v>
      </c>
    </row>
    <row r="32" spans="1:20" ht="60" customHeight="1" x14ac:dyDescent="0.25">
      <c r="A32" s="5" t="s">
        <v>65</v>
      </c>
      <c r="B32" s="5" t="s">
        <v>55</v>
      </c>
      <c r="C32" s="22" t="s">
        <v>66</v>
      </c>
      <c r="D32" s="14"/>
      <c r="E32" s="23">
        <f t="shared" si="1"/>
        <v>471996.1</v>
      </c>
      <c r="F32" s="14"/>
      <c r="G32" s="6">
        <v>401196.68</v>
      </c>
      <c r="H32" s="23">
        <v>47199.61</v>
      </c>
      <c r="I32" s="14"/>
      <c r="J32" s="23">
        <v>0</v>
      </c>
      <c r="K32" s="13"/>
      <c r="L32" s="14"/>
      <c r="M32" s="6">
        <v>23599.81</v>
      </c>
      <c r="N32" s="23">
        <v>0</v>
      </c>
      <c r="O32" s="14"/>
      <c r="P32" s="6">
        <v>0</v>
      </c>
      <c r="Q32" s="21">
        <v>42840</v>
      </c>
      <c r="R32" s="13"/>
      <c r="S32" s="14"/>
      <c r="T32" s="7" t="s">
        <v>0</v>
      </c>
    </row>
    <row r="33" spans="1:20" ht="60.75" customHeight="1" x14ac:dyDescent="0.25">
      <c r="A33" s="5" t="s">
        <v>67</v>
      </c>
      <c r="B33" s="5" t="s">
        <v>68</v>
      </c>
      <c r="C33" s="22" t="s">
        <v>69</v>
      </c>
      <c r="D33" s="14"/>
      <c r="E33" s="23">
        <f t="shared" si="1"/>
        <v>2458607.77</v>
      </c>
      <c r="F33" s="14"/>
      <c r="G33" s="6">
        <v>1871163.21</v>
      </c>
      <c r="H33" s="23">
        <v>165367.34</v>
      </c>
      <c r="I33" s="14"/>
      <c r="J33" s="23">
        <v>0</v>
      </c>
      <c r="K33" s="13"/>
      <c r="L33" s="14"/>
      <c r="M33" s="6">
        <v>422077.22</v>
      </c>
      <c r="N33" s="23">
        <v>0</v>
      </c>
      <c r="O33" s="14"/>
      <c r="P33" s="6">
        <v>0</v>
      </c>
      <c r="Q33" s="21">
        <v>43038</v>
      </c>
      <c r="R33" s="13"/>
      <c r="S33" s="14"/>
      <c r="T33" s="7" t="s">
        <v>70</v>
      </c>
    </row>
    <row r="34" spans="1:20" ht="63" customHeight="1" x14ac:dyDescent="0.25">
      <c r="A34" s="5" t="s">
        <v>71</v>
      </c>
      <c r="B34" s="5" t="s">
        <v>68</v>
      </c>
      <c r="C34" s="22" t="s">
        <v>72</v>
      </c>
      <c r="D34" s="14"/>
      <c r="E34" s="23">
        <f t="shared" si="1"/>
        <v>503939.74</v>
      </c>
      <c r="F34" s="14"/>
      <c r="G34" s="6">
        <v>449684.19</v>
      </c>
      <c r="H34" s="23">
        <v>13226.01</v>
      </c>
      <c r="I34" s="14"/>
      <c r="J34" s="23">
        <v>0</v>
      </c>
      <c r="K34" s="13"/>
      <c r="L34" s="14"/>
      <c r="M34" s="6">
        <v>41029.54</v>
      </c>
      <c r="N34" s="23">
        <v>0</v>
      </c>
      <c r="O34" s="14"/>
      <c r="P34" s="6">
        <v>0</v>
      </c>
      <c r="Q34" s="21">
        <v>43220</v>
      </c>
      <c r="R34" s="13"/>
      <c r="S34" s="14"/>
      <c r="T34" s="7" t="s">
        <v>73</v>
      </c>
    </row>
    <row r="35" spans="1:20" ht="65.25" customHeight="1" x14ac:dyDescent="0.25">
      <c r="A35" s="5" t="s">
        <v>74</v>
      </c>
      <c r="B35" s="5" t="s">
        <v>68</v>
      </c>
      <c r="C35" s="22" t="s">
        <v>75</v>
      </c>
      <c r="D35" s="14"/>
      <c r="E35" s="23">
        <f>G35+H35+J35+M35+N35+P35</f>
        <v>334937.24999999994</v>
      </c>
      <c r="F35" s="14"/>
      <c r="G35" s="6">
        <v>284696.65999999997</v>
      </c>
      <c r="H35" s="23">
        <v>25120.29</v>
      </c>
      <c r="I35" s="14"/>
      <c r="J35" s="23">
        <v>0</v>
      </c>
      <c r="K35" s="13"/>
      <c r="L35" s="14"/>
      <c r="M35" s="6">
        <v>25120.3</v>
      </c>
      <c r="N35" s="23">
        <v>0</v>
      </c>
      <c r="O35" s="14"/>
      <c r="P35" s="6">
        <v>0</v>
      </c>
      <c r="Q35" s="21">
        <v>43251</v>
      </c>
      <c r="R35" s="13"/>
      <c r="S35" s="14"/>
      <c r="T35" s="7" t="s">
        <v>76</v>
      </c>
    </row>
    <row r="36" spans="1:20" ht="62.25" customHeight="1" x14ac:dyDescent="0.25">
      <c r="A36" s="5" t="s">
        <v>77</v>
      </c>
      <c r="B36" s="5" t="s">
        <v>68</v>
      </c>
      <c r="C36" s="22" t="s">
        <v>78</v>
      </c>
      <c r="D36" s="14"/>
      <c r="E36" s="23">
        <f t="shared" ref="E36:E39" si="2">G36+H36+J36+M36+N36+P36</f>
        <v>306898.23</v>
      </c>
      <c r="F36" s="14"/>
      <c r="G36" s="6">
        <v>227144.99</v>
      </c>
      <c r="H36" s="23">
        <v>13361.47</v>
      </c>
      <c r="I36" s="14"/>
      <c r="J36" s="23">
        <v>0</v>
      </c>
      <c r="K36" s="13"/>
      <c r="L36" s="14"/>
      <c r="M36" s="6">
        <v>66391.77</v>
      </c>
      <c r="N36" s="23">
        <v>0</v>
      </c>
      <c r="O36" s="14"/>
      <c r="P36" s="6">
        <v>0</v>
      </c>
      <c r="Q36" s="21">
        <v>43069</v>
      </c>
      <c r="R36" s="13"/>
      <c r="S36" s="14"/>
      <c r="T36" s="7" t="s">
        <v>0</v>
      </c>
    </row>
    <row r="37" spans="1:20" ht="78" customHeight="1" x14ac:dyDescent="0.25">
      <c r="A37" s="5" t="s">
        <v>79</v>
      </c>
      <c r="B37" s="5" t="s">
        <v>68</v>
      </c>
      <c r="C37" s="22" t="s">
        <v>80</v>
      </c>
      <c r="D37" s="14"/>
      <c r="E37" s="23">
        <f t="shared" si="2"/>
        <v>1313497.6299999999</v>
      </c>
      <c r="F37" s="14"/>
      <c r="G37" s="6">
        <v>877081.02</v>
      </c>
      <c r="H37" s="23">
        <v>77389.5</v>
      </c>
      <c r="I37" s="14"/>
      <c r="J37" s="23">
        <v>0</v>
      </c>
      <c r="K37" s="13"/>
      <c r="L37" s="14"/>
      <c r="M37" s="6">
        <v>359027.11</v>
      </c>
      <c r="N37" s="23">
        <v>0</v>
      </c>
      <c r="O37" s="14"/>
      <c r="P37" s="6">
        <v>0</v>
      </c>
      <c r="Q37" s="21">
        <v>43280</v>
      </c>
      <c r="R37" s="13"/>
      <c r="S37" s="14"/>
      <c r="T37" s="7" t="s">
        <v>0</v>
      </c>
    </row>
    <row r="38" spans="1:20" ht="62.25" customHeight="1" x14ac:dyDescent="0.25">
      <c r="A38" s="5" t="s">
        <v>81</v>
      </c>
      <c r="B38" s="5" t="s">
        <v>82</v>
      </c>
      <c r="C38" s="22" t="s">
        <v>83</v>
      </c>
      <c r="D38" s="14"/>
      <c r="E38" s="23">
        <f t="shared" si="2"/>
        <v>1615406</v>
      </c>
      <c r="F38" s="14"/>
      <c r="G38" s="6">
        <v>1248968.83</v>
      </c>
      <c r="H38" s="23">
        <v>110203.14</v>
      </c>
      <c r="I38" s="14"/>
      <c r="J38" s="23">
        <v>0</v>
      </c>
      <c r="K38" s="13"/>
      <c r="L38" s="14"/>
      <c r="M38" s="6">
        <v>256234.03</v>
      </c>
      <c r="N38" s="23">
        <v>0</v>
      </c>
      <c r="O38" s="14"/>
      <c r="P38" s="6">
        <v>0</v>
      </c>
      <c r="Q38" s="21">
        <v>43131</v>
      </c>
      <c r="R38" s="13"/>
      <c r="S38" s="14"/>
      <c r="T38" s="7" t="s">
        <v>84</v>
      </c>
    </row>
    <row r="39" spans="1:20" ht="45" customHeight="1" x14ac:dyDescent="0.25">
      <c r="A39" s="5" t="s">
        <v>85</v>
      </c>
      <c r="B39" s="5" t="s">
        <v>82</v>
      </c>
      <c r="C39" s="22" t="s">
        <v>86</v>
      </c>
      <c r="D39" s="14"/>
      <c r="E39" s="23">
        <f t="shared" si="2"/>
        <v>689222.97</v>
      </c>
      <c r="F39" s="14"/>
      <c r="G39" s="6">
        <v>552434.23</v>
      </c>
      <c r="H39" s="23">
        <v>64992.27</v>
      </c>
      <c r="I39" s="14"/>
      <c r="J39" s="23">
        <v>0</v>
      </c>
      <c r="K39" s="13"/>
      <c r="L39" s="14"/>
      <c r="M39" s="6">
        <v>71796.47</v>
      </c>
      <c r="N39" s="23">
        <v>0</v>
      </c>
      <c r="O39" s="14"/>
      <c r="P39" s="6">
        <v>0</v>
      </c>
      <c r="Q39" s="21">
        <v>42794</v>
      </c>
      <c r="R39" s="13"/>
      <c r="S39" s="14"/>
      <c r="T39" s="7" t="s">
        <v>0</v>
      </c>
    </row>
    <row r="40" spans="1:20" ht="90.75" customHeight="1" x14ac:dyDescent="0.25">
      <c r="A40" s="5" t="s">
        <v>87</v>
      </c>
      <c r="B40" s="5" t="s">
        <v>82</v>
      </c>
      <c r="C40" s="22" t="s">
        <v>88</v>
      </c>
      <c r="D40" s="14"/>
      <c r="E40" s="23">
        <f>G40+H40+J40+M40+N40+P40</f>
        <v>5211014.76</v>
      </c>
      <c r="F40" s="14"/>
      <c r="G40" s="6">
        <v>2254704.09</v>
      </c>
      <c r="H40" s="23">
        <v>259001.52</v>
      </c>
      <c r="I40" s="14"/>
      <c r="J40" s="23">
        <v>0</v>
      </c>
      <c r="K40" s="13"/>
      <c r="L40" s="14"/>
      <c r="M40" s="6">
        <v>365868.15</v>
      </c>
      <c r="N40" s="23">
        <v>2331441</v>
      </c>
      <c r="O40" s="14"/>
      <c r="P40" s="6">
        <v>0</v>
      </c>
      <c r="Q40" s="21">
        <v>42735</v>
      </c>
      <c r="R40" s="13"/>
      <c r="S40" s="14"/>
      <c r="T40" s="7" t="s">
        <v>0</v>
      </c>
    </row>
    <row r="41" spans="1:20" ht="60.75" customHeight="1" thickBot="1" x14ac:dyDescent="0.3">
      <c r="A41" s="5" t="s">
        <v>89</v>
      </c>
      <c r="B41" s="5" t="s">
        <v>82</v>
      </c>
      <c r="C41" s="22" t="s">
        <v>90</v>
      </c>
      <c r="D41" s="14"/>
      <c r="E41" s="23">
        <f t="shared" ref="E41" si="3">G41+H41+J41+M41+N41+P41</f>
        <v>600141.51</v>
      </c>
      <c r="F41" s="14"/>
      <c r="G41" s="6">
        <v>475153.93</v>
      </c>
      <c r="H41" s="23">
        <v>41925.35</v>
      </c>
      <c r="I41" s="14"/>
      <c r="J41" s="23">
        <v>0</v>
      </c>
      <c r="K41" s="13"/>
      <c r="L41" s="14"/>
      <c r="M41" s="6">
        <v>83062.23</v>
      </c>
      <c r="N41" s="23">
        <v>0</v>
      </c>
      <c r="O41" s="14"/>
      <c r="P41" s="6">
        <v>0</v>
      </c>
      <c r="Q41" s="21">
        <v>42674</v>
      </c>
      <c r="R41" s="13"/>
      <c r="S41" s="14"/>
      <c r="T41" s="7" t="s">
        <v>91</v>
      </c>
    </row>
    <row r="42" spans="1:20" x14ac:dyDescent="0.25">
      <c r="A42" s="16" t="s">
        <v>92</v>
      </c>
      <c r="B42" s="17"/>
      <c r="C42" s="17"/>
      <c r="D42" s="17"/>
      <c r="E42" s="18"/>
      <c r="F42" s="8">
        <f>SUM(E21:F41)</f>
        <v>38713912.389999993</v>
      </c>
      <c r="G42" s="8">
        <f>SUM(G21:G41)</f>
        <v>26729382.829999998</v>
      </c>
      <c r="H42" s="19">
        <f>SUM(H21:I41)</f>
        <v>2496778.98</v>
      </c>
      <c r="I42" s="18"/>
      <c r="J42" s="19">
        <v>0</v>
      </c>
      <c r="K42" s="17"/>
      <c r="L42" s="18"/>
      <c r="M42" s="8">
        <f>SUM(M21:M41)</f>
        <v>7156309.5800000001</v>
      </c>
      <c r="N42" s="19">
        <f>SUM(N21:O41)</f>
        <v>2331441</v>
      </c>
      <c r="O42" s="18"/>
      <c r="P42" s="8">
        <v>0</v>
      </c>
      <c r="Q42" s="20" t="s">
        <v>0</v>
      </c>
      <c r="R42" s="17"/>
      <c r="S42" s="17"/>
      <c r="T42" s="18"/>
    </row>
    <row r="43" spans="1:20" ht="16.899999999999999" customHeight="1" x14ac:dyDescent="0.25">
      <c r="A43" s="12" t="s">
        <v>93</v>
      </c>
      <c r="B43" s="13"/>
      <c r="C43" s="13"/>
      <c r="D43" s="13"/>
      <c r="E43" s="13"/>
      <c r="F43" s="14"/>
      <c r="G43" s="15">
        <v>26732690.440000001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4"/>
    </row>
    <row r="44" spans="1:20" ht="33.6" customHeight="1" x14ac:dyDescent="0.25"/>
    <row r="45" spans="1:20" ht="15.75" x14ac:dyDescent="0.25">
      <c r="B45" s="10"/>
      <c r="C45" s="10"/>
      <c r="D45" s="10"/>
      <c r="E45" s="10"/>
      <c r="F45" s="10"/>
    </row>
    <row r="46" spans="1:20" ht="15.75" x14ac:dyDescent="0.25">
      <c r="B46" s="10"/>
      <c r="C46" s="10"/>
      <c r="D46" s="10"/>
      <c r="E46" s="10"/>
      <c r="F46" s="10"/>
    </row>
    <row r="47" spans="1:20" ht="15.75" x14ac:dyDescent="0.25">
      <c r="B47" s="10"/>
      <c r="C47" s="10"/>
      <c r="D47" s="10"/>
      <c r="E47" s="10"/>
      <c r="F47" s="10"/>
    </row>
    <row r="48" spans="1:20" ht="15.75" x14ac:dyDescent="0.25">
      <c r="B48" s="11"/>
      <c r="C48" s="10"/>
      <c r="D48" s="10"/>
      <c r="E48" s="10"/>
      <c r="F48" s="11"/>
    </row>
  </sheetData>
  <mergeCells count="175"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32:S32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Q34:S34"/>
    <mergeCell ref="C35:D35"/>
    <mergeCell ref="E35:F35"/>
    <mergeCell ref="H35:I35"/>
    <mergeCell ref="J35:L35"/>
    <mergeCell ref="N35:O35"/>
    <mergeCell ref="Q35:S35"/>
    <mergeCell ref="C34:D34"/>
    <mergeCell ref="E34:F34"/>
    <mergeCell ref="H34:I34"/>
    <mergeCell ref="J34:L34"/>
    <mergeCell ref="N34:O34"/>
    <mergeCell ref="Q36:S36"/>
    <mergeCell ref="C37:D37"/>
    <mergeCell ref="E37:F37"/>
    <mergeCell ref="H37:I37"/>
    <mergeCell ref="J37:L37"/>
    <mergeCell ref="N37:O37"/>
    <mergeCell ref="Q37:S37"/>
    <mergeCell ref="C36:D36"/>
    <mergeCell ref="E36:F36"/>
    <mergeCell ref="H36:I36"/>
    <mergeCell ref="J36:L36"/>
    <mergeCell ref="N36:O36"/>
    <mergeCell ref="Q38:S38"/>
    <mergeCell ref="C39:D39"/>
    <mergeCell ref="E39:F39"/>
    <mergeCell ref="H39:I39"/>
    <mergeCell ref="J39:L39"/>
    <mergeCell ref="N39:O39"/>
    <mergeCell ref="Q39:S39"/>
    <mergeCell ref="C38:D38"/>
    <mergeCell ref="E38:F38"/>
    <mergeCell ref="H38:I38"/>
    <mergeCell ref="J38:L38"/>
    <mergeCell ref="N38:O38"/>
    <mergeCell ref="A43:F43"/>
    <mergeCell ref="G43:T43"/>
    <mergeCell ref="A42:E42"/>
    <mergeCell ref="H42:I42"/>
    <mergeCell ref="J42:L42"/>
    <mergeCell ref="N42:O42"/>
    <mergeCell ref="Q42:T42"/>
    <mergeCell ref="Q40:S40"/>
    <mergeCell ref="C41:D41"/>
    <mergeCell ref="E41:F41"/>
    <mergeCell ref="H41:I41"/>
    <mergeCell ref="J41:L41"/>
    <mergeCell ref="N41:O41"/>
    <mergeCell ref="Q41:S41"/>
    <mergeCell ref="C40:D40"/>
    <mergeCell ref="E40:F40"/>
    <mergeCell ref="H40:I40"/>
    <mergeCell ref="J40:L40"/>
    <mergeCell ref="N40:O40"/>
  </mergeCells>
  <pageMargins left="0.39370078740157499" right="0.39370078740157499" top="0.39370078740157499" bottom="0.85177795275590595" header="0.39370078740157499" footer="0.39370078740157499"/>
  <pageSetup paperSize="9" scale="64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2016-03-20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Loreta Veličkaitė</cp:lastModifiedBy>
  <cp:lastPrinted>2023-04-05T11:50:39Z</cp:lastPrinted>
  <dcterms:created xsi:type="dcterms:W3CDTF">2022-04-29T11:05:55Z</dcterms:created>
  <dcterms:modified xsi:type="dcterms:W3CDTF">2023-04-26T10:54:23Z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