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52\Desktop\2023 m. uzduotys\23 Viešinti Utenos RPT sprendimus\"/>
    </mc:Choice>
  </mc:AlternateContent>
  <xr:revisionPtr revIDLastSave="0" documentId="8_{0FAC19EA-04A3-4535-B49D-018144426CBC}" xr6:coauthVersionLast="36" xr6:coauthVersionMax="36" xr10:uidLastSave="{00000000-0000-0000-0000-000000000000}"/>
  <bookViews>
    <workbookView xWindow="-105" yWindow="-105" windowWidth="19425" windowHeight="10425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1" l="1"/>
  <c r="M31" i="1" l="1"/>
  <c r="J31" i="1"/>
  <c r="F30" i="1"/>
  <c r="F23" i="1"/>
  <c r="F20" i="1"/>
  <c r="F28" i="1"/>
  <c r="F29" i="1"/>
  <c r="F31" i="1" l="1"/>
</calcChain>
</file>

<file path=xl/sharedStrings.xml><?xml version="1.0" encoding="utf-8"?>
<sst xmlns="http://schemas.openxmlformats.org/spreadsheetml/2006/main" count="97" uniqueCount="75">
  <si>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</si>
  <si>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</si>
  <si>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</si>
  <si>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06.2.1-TID-R-511 Vietinių kelių vystymas</t>
  </si>
  <si>
    <t>(2014–2020 m. ES fondų investicijų veiksmų programos įgyvendinimo priemonės kodas ir pavadinimas)</t>
  </si>
  <si>
    <r>
      <rPr>
        <b/>
        <sz val="10"/>
        <color rgb="FF000000"/>
        <rFont val="Arial"/>
      </rPr>
      <t xml:space="preserve">IŠ ES STRUKTŪRINIŲ FONDŲ LĖŠŲ SIŪLOMŲ BENDRAI FINANSUOTI </t>
    </r>
    <r>
      <rPr>
        <b/>
        <sz val="10"/>
        <color rgb="FF000000"/>
        <rFont val="Arial"/>
      </rPr>
      <t>UTENOS REGIONO PROJEKTŲ SĄRAŠAS</t>
    </r>
  </si>
  <si>
    <t>2016-11-17</t>
  </si>
  <si>
    <t>Nr.</t>
  </si>
  <si>
    <t>06.2.1-TID-R-511-91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</si>
  <si>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</si>
  <si>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</si>
  <si>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</si>
  <si>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</si>
  <si>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</si>
  <si>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</si>
  <si>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</si>
  <si>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</si>
  <si>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</si>
  <si>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</si>
  <si>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</si>
  <si>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</si>
  <si>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</si>
  <si>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</si>
  <si>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</si>
  <si>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</si>
  <si>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</si>
  <si>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</si>
  <si>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</si>
  <si>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</si>
  <si>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</si>
  <si>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</si>
  <si>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</si>
  <si>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</si>
  <si>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</si>
  <si>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</si>
  <si>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</si>
  <si>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</si>
  <si>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</si>
  <si>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Anykščių rajono  savivaldybės administracija</t>
  </si>
  <si>
    <t>Eismo sąlygų pagerinimas ir gyvenamosios aplinkos pasiekiamumo užtikrinimas, rekonstruojant Žvejų gatvę Anykščių mieste</t>
  </si>
  <si>
    <t>Iki paraiškos pateikimo Centrinei projektų valdymo agentūrai bus įvykdytos Aprašo 28 p. nustatyti parengiamieji darbai:
1.patvirtintas statinio projektas;
2. gautas statinio projekto ekspertizės aktas su išvada, kad projektą galima tvirtinti;
3. gautas statybą leidžiantis dokumentas</t>
  </si>
  <si>
    <t>2.</t>
  </si>
  <si>
    <t>Anykščių rajono savivaldybės administracija</t>
  </si>
  <si>
    <t>Susisiekimo sąlygų pagerinimas tarp kuriamų Anykščių miesto traukos centrų bei patogus gyvenamosios aplinkos pasiekiamumo užtikrinimas</t>
  </si>
  <si>
    <t>Suėjus paraiškos pateikimo terminui projektas turi atitikti priemonės projektų finansavimo sąlygų aprašo 28 punkte nurodytas parengtumo sąlygas.</t>
  </si>
  <si>
    <t>3.</t>
  </si>
  <si>
    <t>Ignalinos rajono savivaldybės administracija</t>
  </si>
  <si>
    <t>Gatvės Ignalinos miesto rekreacinėje zonoje tarp Gavio ežero ir Turistų gatvės įrengimas</t>
  </si>
  <si>
    <t>Projektas tenkina PFSA 28 p. nustatytus reikalavimus: statinio projektas parengtas ir patvirtintas, statinio projekto ekspertizės aktas ir statybą leidžiantis dokumentas gauti.</t>
  </si>
  <si>
    <t>4.</t>
  </si>
  <si>
    <t>Molėtų rajono savivaldybės administracija</t>
  </si>
  <si>
    <t>Saugaus eismo priemonių diegimas Molėtų rajono Giedraičių miestelyje</t>
  </si>
  <si>
    <t>Iki paraiškos pateikimo bus teisės aktų nustatyta tvarka parengtas ir patvirtintas  statinio projektas, gautas statinio projekto ekspertizės aktas su išvada, kad projektą galima tvirtinti, gautas statybą leidžiantis dokumentas.</t>
  </si>
  <si>
    <t>5.</t>
  </si>
  <si>
    <t>Molėtų miesto Pastovio g., Siesarties g. ir S. Nėries g. rekonstrukcija</t>
  </si>
  <si>
    <t>6.</t>
  </si>
  <si>
    <t>Utenos rajono  savivaldybės administracija</t>
  </si>
  <si>
    <t>Aušros gatvės dalies nuo Gedimino ir Tauragnų gatvių sankryžos iki Žaliosios gatvės Utenoje rekonstrukcija</t>
  </si>
  <si>
    <t>7.</t>
  </si>
  <si>
    <t>Visagino savivaldybės administracija</t>
  </si>
  <si>
    <t>Vietinės reikšmės kelio Visagino-Parko-Sedulinos al. kvartale rekonstravimas</t>
  </si>
  <si>
    <t>8.</t>
  </si>
  <si>
    <t>Zarasų rajono savivaldybės administracija</t>
  </si>
  <si>
    <t>Gyvenamosios aplinkos pasiekiamumo gerinimas Zarasų mieste rekonstruojant K. Donelaičio gatvę</t>
  </si>
  <si>
    <t>9.</t>
  </si>
  <si>
    <t>Zarasų gatvės rekonstrukcija Zarasų mieste</t>
  </si>
  <si>
    <t>Iki paraiškos pateikimo termino tenkins PFSA 28 p. nustatytus reikalavimus. Turės būti patvirtintas statinio projektas, gautas statinio projekto ekspertizės aktas su teigiama išvada ir gautas statybos leidimas.</t>
  </si>
  <si>
    <t>10.</t>
  </si>
  <si>
    <t>Gyvenamosios aplinkos pasiekiamumo gerinimas Zarasų mieste rekonstruojant E. Pliaterytės gatvę</t>
  </si>
  <si>
    <t>11.</t>
  </si>
  <si>
    <t>Saugaus eismo priemonių diegimas Žemaitės gatvėje Zarasų mieste</t>
  </si>
  <si>
    <t>Iki paraiškos pateikimo turi būti:
1.  patvirtintas statinio projektas; 
2. gautas statinio projekto ekspertizės aktas su išvada, kad projektą galima tvirtinti (šiuo metu atliekama techninio projekto ekspertizė);
3. gautas statybą leidžiantis dokumentas.
Šie numatyti reikalavimai bus įvykdyti iki Paraiškos Centrinei projektų valdymo agentūrai pateikimo – preliminariai iki 2020 m. liepos 30 d.</t>
  </si>
  <si>
    <t>IŠ VISO:</t>
  </si>
  <si>
    <t>Regionui numatytas ES struktūrinių fondų lėšų limitas:</t>
  </si>
  <si>
    <t>PATVIRTINTA 
Utenos regiono plėtros tarybos 2016 m. lapkričio 17 d. sprendimu Nr. 51/7S-46
(Utenos regiono plėtros tarybos 2023 m.  birželio 30  d. sprendimo Nr.KS(T)-13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</si>
</sst>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2"/>
      <color rgb="FF000000"/>
      <name val="Times New Roman"/>
    </font>
    <font>
      <b/>
      <sz val="9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8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8"/>
      <name val="Arial"/>
      <family val="2"/>
      <charset val="186"/>
    </font>
    <font>
      <sz val="8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b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88">
    <xf numFmtId="0" fontId="1" fillId="0" borderId="0" xfId="0" applyFont="1"/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0" borderId="16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11" fillId="0" borderId="0" xfId="0" applyFont="1"/>
    <xf numFmtId="0" fontId="8" fillId="0" borderId="2" xfId="1" applyFont="1" applyBorder="1" applyAlignment="1">
      <alignment horizontal="left" vertical="top" wrapText="1" readingOrder="1"/>
    </xf>
    <xf numFmtId="0" fontId="9" fillId="0" borderId="1" xfId="1" applyFont="1" applyBorder="1" applyAlignment="1">
      <alignment vertical="top" wrapText="1" readingOrder="1"/>
    </xf>
    <xf numFmtId="0" fontId="1" fillId="0" borderId="19" xfId="1" applyFont="1" applyBorder="1" applyAlignment="1">
      <alignment vertical="top" wrapText="1"/>
    </xf>
    <xf numFmtId="0" fontId="1" fillId="0" borderId="20" xfId="1" applyFont="1" applyBorder="1" applyAlignment="1">
      <alignment vertical="top" wrapText="1"/>
    </xf>
    <xf numFmtId="4" fontId="1" fillId="0" borderId="0" xfId="0" applyNumberFormat="1" applyFont="1"/>
    <xf numFmtId="166" fontId="12" fillId="0" borderId="18" xfId="1" applyNumberFormat="1" applyFont="1" applyBorder="1" applyAlignment="1">
      <alignment horizontal="left" vertical="top" wrapText="1" readingOrder="1"/>
    </xf>
    <xf numFmtId="0" fontId="8" fillId="0" borderId="21" xfId="1" applyFont="1" applyBorder="1" applyAlignment="1">
      <alignment horizontal="left" vertical="top" wrapText="1" readingOrder="1"/>
    </xf>
    <xf numFmtId="0" fontId="9" fillId="0" borderId="0" xfId="1" applyFont="1" applyAlignment="1">
      <alignment vertical="center" wrapText="1" readingOrder="1"/>
    </xf>
    <xf numFmtId="164" fontId="15" fillId="0" borderId="2" xfId="1" applyNumberFormat="1" applyFont="1" applyBorder="1" applyAlignment="1">
      <alignment horizontal="center" vertical="center" wrapText="1" readingOrder="1"/>
    </xf>
    <xf numFmtId="4" fontId="14" fillId="0" borderId="5" xfId="1" applyNumberFormat="1" applyFont="1" applyBorder="1" applyAlignment="1">
      <alignment horizontal="center" vertical="center" wrapText="1"/>
    </xf>
    <xf numFmtId="164" fontId="15" fillId="0" borderId="23" xfId="1" applyNumberFormat="1" applyFont="1" applyBorder="1" applyAlignment="1">
      <alignment horizontal="center" vertical="center" wrapText="1" readingOrder="1"/>
    </xf>
    <xf numFmtId="4" fontId="14" fillId="0" borderId="24" xfId="0" applyNumberFormat="1" applyFont="1" applyBorder="1" applyAlignment="1">
      <alignment horizontal="center" vertical="center"/>
    </xf>
    <xf numFmtId="0" fontId="14" fillId="0" borderId="24" xfId="1" applyFont="1" applyBorder="1" applyAlignment="1">
      <alignment horizontal="center" vertical="center" wrapText="1"/>
    </xf>
    <xf numFmtId="164" fontId="15" fillId="0" borderId="21" xfId="1" applyNumberFormat="1" applyFont="1" applyBorder="1" applyAlignment="1">
      <alignment horizontal="center" vertical="center" wrapText="1" readingOrder="1"/>
    </xf>
    <xf numFmtId="164" fontId="12" fillId="0" borderId="26" xfId="1" applyNumberFormat="1" applyFont="1" applyBorder="1" applyAlignment="1">
      <alignment horizontal="center" vertical="top" wrapText="1" readingOrder="1"/>
    </xf>
    <xf numFmtId="164" fontId="12" fillId="0" borderId="16" xfId="1" applyNumberFormat="1" applyFont="1" applyBorder="1" applyAlignment="1">
      <alignment horizontal="center" vertical="top" wrapText="1" readingOrder="1"/>
    </xf>
    <xf numFmtId="164" fontId="9" fillId="0" borderId="1" xfId="1" applyNumberFormat="1" applyFont="1" applyBorder="1" applyAlignment="1">
      <alignment horizontal="center" vertical="top" wrapText="1" readingOrder="1"/>
    </xf>
    <xf numFmtId="164" fontId="9" fillId="0" borderId="14" xfId="1" applyNumberFormat="1" applyFont="1" applyBorder="1" applyAlignment="1">
      <alignment horizontal="center" vertical="top" wrapText="1" readingOrder="1"/>
    </xf>
    <xf numFmtId="0" fontId="8" fillId="0" borderId="2" xfId="1" applyFont="1" applyBorder="1" applyAlignment="1">
      <alignment horizontal="center" vertical="center" wrapText="1" readingOrder="1"/>
    </xf>
    <xf numFmtId="0" fontId="1" fillId="0" borderId="0" xfId="0" applyFont="1" applyAlignment="1">
      <alignment horizontal="center" vertical="center"/>
    </xf>
    <xf numFmtId="0" fontId="8" fillId="0" borderId="21" xfId="1" applyFont="1" applyBorder="1" applyAlignment="1">
      <alignment horizontal="center" vertical="center" wrapText="1" readingOrder="1"/>
    </xf>
    <xf numFmtId="165" fontId="15" fillId="0" borderId="2" xfId="1" applyNumberFormat="1" applyFont="1" applyBorder="1" applyAlignment="1">
      <alignment horizontal="center" vertical="center" wrapText="1" readingOrder="1"/>
    </xf>
    <xf numFmtId="0" fontId="14" fillId="0" borderId="4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164" fontId="15" fillId="0" borderId="2" xfId="1" applyNumberFormat="1" applyFont="1" applyBorder="1" applyAlignment="1">
      <alignment horizontal="center" vertical="center" wrapText="1" readingOrder="1"/>
    </xf>
    <xf numFmtId="165" fontId="15" fillId="0" borderId="21" xfId="1" applyNumberFormat="1" applyFont="1" applyBorder="1" applyAlignment="1">
      <alignment horizontal="center" vertical="center" wrapText="1" readingOrder="1"/>
    </xf>
    <xf numFmtId="0" fontId="14" fillId="0" borderId="23" xfId="1" applyFont="1" applyBorder="1" applyAlignment="1">
      <alignment horizontal="center" vertical="center" wrapText="1"/>
    </xf>
    <xf numFmtId="0" fontId="14" fillId="0" borderId="22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right" vertical="center" wrapText="1" readingOrder="1"/>
    </xf>
    <xf numFmtId="0" fontId="9" fillId="0" borderId="0" xfId="1" applyFont="1" applyAlignment="1">
      <alignment horizontal="right" vertical="center" wrapText="1" readingOrder="1"/>
    </xf>
    <xf numFmtId="0" fontId="8" fillId="0" borderId="17" xfId="1" applyFont="1" applyBorder="1" applyAlignment="1">
      <alignment horizontal="right" vertical="center" wrapText="1" readingOrder="1"/>
    </xf>
    <xf numFmtId="0" fontId="8" fillId="0" borderId="2" xfId="1" applyFont="1" applyBorder="1" applyAlignment="1">
      <alignment horizontal="left" vertical="top" wrapText="1" readingOrder="1"/>
    </xf>
    <xf numFmtId="0" fontId="1" fillId="0" borderId="5" xfId="1" applyFont="1" applyBorder="1" applyAlignment="1">
      <alignment horizontal="left" vertical="top" wrapText="1"/>
    </xf>
    <xf numFmtId="0" fontId="4" fillId="0" borderId="0" xfId="1" applyFont="1" applyAlignment="1">
      <alignment horizontal="center" vertical="top" wrapText="1" readingOrder="1"/>
    </xf>
    <xf numFmtId="0" fontId="1" fillId="0" borderId="0" xfId="0" applyFont="1"/>
    <xf numFmtId="0" fontId="2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13" fillId="0" borderId="1" xfId="1" applyFont="1" applyBorder="1" applyAlignment="1">
      <alignment horizontal="center" vertical="top" wrapText="1" readingOrder="1"/>
    </xf>
    <xf numFmtId="0" fontId="1" fillId="0" borderId="1" xfId="1" applyFont="1" applyBorder="1" applyAlignment="1">
      <alignment vertical="top" wrapText="1"/>
    </xf>
    <xf numFmtId="0" fontId="16" fillId="0" borderId="0" xfId="1" applyFont="1" applyAlignment="1">
      <alignment vertical="top" wrapText="1" readingOrder="1"/>
    </xf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15" fillId="0" borderId="10" xfId="1" applyNumberFormat="1" applyFont="1" applyBorder="1" applyAlignment="1">
      <alignment horizontal="center" vertical="center" wrapText="1" readingOrder="1"/>
    </xf>
    <xf numFmtId="164" fontId="15" fillId="0" borderId="4" xfId="1" applyNumberFormat="1" applyFont="1" applyBorder="1" applyAlignment="1">
      <alignment horizontal="center" vertical="center" wrapText="1" readingOrder="1"/>
    </xf>
    <xf numFmtId="164" fontId="15" fillId="0" borderId="5" xfId="1" applyNumberFormat="1" applyFont="1" applyBorder="1" applyAlignment="1">
      <alignment horizontal="center" vertical="center" wrapText="1" readingOrder="1"/>
    </xf>
    <xf numFmtId="4" fontId="17" fillId="0" borderId="26" xfId="1" applyNumberFormat="1" applyFont="1" applyBorder="1" applyAlignment="1">
      <alignment horizontal="center" vertical="top" wrapText="1"/>
    </xf>
    <xf numFmtId="164" fontId="9" fillId="0" borderId="14" xfId="1" applyNumberFormat="1" applyFont="1" applyBorder="1" applyAlignment="1">
      <alignment horizontal="center" vertical="top" wrapText="1" readingOrder="1"/>
    </xf>
    <xf numFmtId="0" fontId="1" fillId="0" borderId="1" xfId="1" applyFont="1" applyBorder="1" applyAlignment="1">
      <alignment horizontal="center" vertical="top" wrapText="1"/>
    </xf>
    <xf numFmtId="0" fontId="1" fillId="0" borderId="16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left" vertical="center" wrapText="1" readingOrder="1"/>
    </xf>
    <xf numFmtId="0" fontId="1" fillId="0" borderId="5" xfId="1" applyFont="1" applyBorder="1" applyAlignment="1">
      <alignment horizontal="left" vertical="center" wrapText="1"/>
    </xf>
    <xf numFmtId="0" fontId="8" fillId="0" borderId="21" xfId="1" applyFont="1" applyBorder="1" applyAlignment="1">
      <alignment horizontal="left" vertical="top" wrapText="1" readingOrder="1"/>
    </xf>
    <xf numFmtId="0" fontId="1" fillId="0" borderId="22" xfId="1" applyFont="1" applyBorder="1" applyAlignment="1">
      <alignment horizontal="left" vertical="top" wrapText="1"/>
    </xf>
    <xf numFmtId="164" fontId="15" fillId="0" borderId="22" xfId="1" applyNumberFormat="1" applyFont="1" applyBorder="1" applyAlignment="1">
      <alignment horizontal="center" vertical="center" wrapText="1" readingOrder="1"/>
    </xf>
    <xf numFmtId="164" fontId="15" fillId="0" borderId="25" xfId="1" applyNumberFormat="1" applyFont="1" applyBorder="1" applyAlignment="1">
      <alignment horizontal="center" vertical="center" wrapText="1" readingOrder="1"/>
    </xf>
    <xf numFmtId="164" fontId="15" fillId="0" borderId="23" xfId="1" applyNumberFormat="1" applyFont="1" applyBorder="1" applyAlignment="1">
      <alignment horizontal="center" vertical="center" wrapText="1" readingOrder="1"/>
    </xf>
    <xf numFmtId="164" fontId="15" fillId="0" borderId="21" xfId="1" applyNumberFormat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"/>
  <sheetViews>
    <sheetView showGridLines="0" tabSelected="1" topLeftCell="A29" workbookViewId="0">
      <selection activeCell="A2" sqref="A2:Q2"/>
    </sheetView>
  </sheetViews>
  <sheetFormatPr defaultRowHeight="15" x14ac:dyDescent="0.25"/>
  <cols>
    <col min="1" max="1" width="5.5703125" style="26" customWidth="1"/>
    <col min="2" max="2" width="11.85546875" style="26" customWidth="1"/>
    <col min="3" max="3" width="6.140625" customWidth="1"/>
    <col min="4" max="4" width="16" customWidth="1"/>
    <col min="5" max="5" width="1.85546875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5703125" customWidth="1"/>
    <col min="13" max="13" width="16.85546875" customWidth="1"/>
    <col min="14" max="14" width="3.5703125" customWidth="1"/>
    <col min="15" max="15" width="11" customWidth="1"/>
    <col min="16" max="16" width="14.5703125" customWidth="1"/>
    <col min="17" max="17" width="0.85546875" customWidth="1"/>
    <col min="18" max="18" width="16.5703125" customWidth="1"/>
    <col min="19" max="19" width="3" customWidth="1"/>
    <col min="20" max="20" width="25" customWidth="1"/>
  </cols>
  <sheetData>
    <row r="1" spans="1:20" ht="62.25" customHeight="1" x14ac:dyDescent="0.25">
      <c r="A1" s="42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6" t="s">
        <v>74</v>
      </c>
      <c r="S1" s="41"/>
      <c r="T1" s="41"/>
    </row>
    <row r="2" spans="1:20" ht="17.100000000000001" customHeight="1" x14ac:dyDescent="0.25">
      <c r="A2" s="42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7" t="s">
        <v>0</v>
      </c>
      <c r="S2" s="41"/>
      <c r="T2" s="41"/>
    </row>
    <row r="3" spans="1:20" ht="17.100000000000001" customHeight="1" x14ac:dyDescent="0.25">
      <c r="A3" s="43" t="s">
        <v>0</v>
      </c>
      <c r="B3" s="41"/>
      <c r="C3" s="41"/>
      <c r="D3" s="48" t="s">
        <v>1</v>
      </c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3" t="s">
        <v>0</v>
      </c>
      <c r="T3" s="41"/>
    </row>
    <row r="4" spans="1:20" ht="17.100000000000001" customHeight="1" x14ac:dyDescent="0.25">
      <c r="A4" s="40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</row>
    <row r="5" spans="1:20" ht="17.100000000000001" customHeight="1" x14ac:dyDescent="0.25">
      <c r="A5" s="42" t="s">
        <v>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spans="1:20" ht="17.100000000000001" customHeight="1" x14ac:dyDescent="0.25">
      <c r="A6" s="43" t="s">
        <v>0</v>
      </c>
      <c r="B6" s="41"/>
      <c r="C6" s="41"/>
      <c r="D6" s="44" t="s">
        <v>3</v>
      </c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3" t="s">
        <v>0</v>
      </c>
      <c r="T6" s="41"/>
    </row>
    <row r="7" spans="1:20" ht="17.100000000000001" customHeight="1" x14ac:dyDescent="0.25">
      <c r="A7" s="40" t="s">
        <v>4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spans="1:20" ht="15" customHeight="1" x14ac:dyDescent="0.25">
      <c r="A8" s="60" t="s">
        <v>0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spans="1:20" ht="15" customHeight="1" x14ac:dyDescent="0.25">
      <c r="A9" s="61" t="s">
        <v>5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</row>
    <row r="10" spans="1:20" ht="17.100000000000001" customHeight="1" x14ac:dyDescent="0.25">
      <c r="A10" s="62" t="s">
        <v>0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</row>
    <row r="11" spans="1:20" x14ac:dyDescent="0.25">
      <c r="A11" s="43" t="s">
        <v>0</v>
      </c>
      <c r="B11" s="41"/>
      <c r="C11" s="41"/>
      <c r="D11" s="41"/>
      <c r="E11" s="41"/>
      <c r="F11" s="41"/>
      <c r="G11" s="41"/>
      <c r="H11" s="41"/>
      <c r="I11" s="63" t="s">
        <v>6</v>
      </c>
      <c r="J11" s="45"/>
      <c r="K11" s="2" t="s">
        <v>7</v>
      </c>
      <c r="L11" s="63" t="s">
        <v>8</v>
      </c>
      <c r="M11" s="45"/>
      <c r="N11" s="45"/>
      <c r="O11" s="43" t="s">
        <v>0</v>
      </c>
      <c r="P11" s="41"/>
      <c r="Q11" s="41"/>
      <c r="R11" s="41"/>
      <c r="S11" s="41"/>
      <c r="T11" s="41"/>
    </row>
    <row r="12" spans="1:20" ht="0" hidden="1" customHeight="1" x14ac:dyDescent="0.25"/>
    <row r="13" spans="1:20" ht="12.2" customHeight="1" x14ac:dyDescent="0.25"/>
    <row r="14" spans="1:20" ht="17.25" customHeight="1" x14ac:dyDescent="0.25">
      <c r="A14" s="49" t="s">
        <v>9</v>
      </c>
      <c r="B14" s="49" t="s">
        <v>10</v>
      </c>
      <c r="C14" s="49" t="s">
        <v>11</v>
      </c>
      <c r="D14" s="52"/>
      <c r="E14" s="49" t="s">
        <v>12</v>
      </c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8"/>
      <c r="Q14" s="49" t="s">
        <v>13</v>
      </c>
      <c r="R14" s="59"/>
      <c r="S14" s="52"/>
      <c r="T14" s="49" t="s">
        <v>14</v>
      </c>
    </row>
    <row r="15" spans="1:20" ht="20.45" customHeight="1" x14ac:dyDescent="0.25">
      <c r="A15" s="50"/>
      <c r="B15" s="50"/>
      <c r="C15" s="53"/>
      <c r="D15" s="54"/>
      <c r="E15" s="49" t="s">
        <v>15</v>
      </c>
      <c r="F15" s="52"/>
      <c r="G15" s="49" t="s">
        <v>16</v>
      </c>
      <c r="H15" s="57"/>
      <c r="I15" s="58"/>
      <c r="J15" s="66" t="s">
        <v>17</v>
      </c>
      <c r="K15" s="41"/>
      <c r="L15" s="41"/>
      <c r="M15" s="41"/>
      <c r="N15" s="41"/>
      <c r="O15" s="41"/>
      <c r="P15" s="41"/>
      <c r="Q15" s="53"/>
      <c r="R15" s="41"/>
      <c r="S15" s="54"/>
      <c r="T15" s="64"/>
    </row>
    <row r="16" spans="1:20" ht="16.350000000000001" customHeight="1" x14ac:dyDescent="0.25">
      <c r="A16" s="50"/>
      <c r="B16" s="50"/>
      <c r="C16" s="53"/>
      <c r="D16" s="54"/>
      <c r="E16" s="53"/>
      <c r="F16" s="54"/>
      <c r="G16" s="49" t="s">
        <v>18</v>
      </c>
      <c r="H16" s="67" t="s">
        <v>0</v>
      </c>
      <c r="I16" s="57"/>
      <c r="J16" s="68" t="s">
        <v>19</v>
      </c>
      <c r="K16" s="69"/>
      <c r="L16" s="69"/>
      <c r="M16" s="69"/>
      <c r="N16" s="69"/>
      <c r="O16" s="69"/>
      <c r="P16" s="70"/>
      <c r="Q16" s="53"/>
      <c r="R16" s="41"/>
      <c r="S16" s="54"/>
      <c r="T16" s="64"/>
    </row>
    <row r="17" spans="1:21" ht="17.100000000000001" customHeight="1" x14ac:dyDescent="0.25">
      <c r="A17" s="50"/>
      <c r="B17" s="50"/>
      <c r="C17" s="53"/>
      <c r="D17" s="54"/>
      <c r="E17" s="53"/>
      <c r="F17" s="54"/>
      <c r="G17" s="64"/>
      <c r="H17" s="49" t="s">
        <v>20</v>
      </c>
      <c r="I17" s="52"/>
      <c r="J17" s="49" t="s">
        <v>21</v>
      </c>
      <c r="K17" s="57"/>
      <c r="L17" s="57"/>
      <c r="M17" s="57"/>
      <c r="N17" s="57"/>
      <c r="O17" s="57"/>
      <c r="P17" s="58"/>
      <c r="Q17" s="53"/>
      <c r="R17" s="41"/>
      <c r="S17" s="54"/>
      <c r="T17" s="64"/>
    </row>
    <row r="18" spans="1:21" ht="50.1" customHeight="1" x14ac:dyDescent="0.25">
      <c r="A18" s="51"/>
      <c r="B18" s="51"/>
      <c r="C18" s="55"/>
      <c r="D18" s="56"/>
      <c r="E18" s="55"/>
      <c r="F18" s="56"/>
      <c r="G18" s="65"/>
      <c r="H18" s="55"/>
      <c r="I18" s="56"/>
      <c r="J18" s="49" t="s">
        <v>20</v>
      </c>
      <c r="K18" s="57"/>
      <c r="L18" s="58"/>
      <c r="M18" s="3" t="s">
        <v>22</v>
      </c>
      <c r="N18" s="49" t="s">
        <v>23</v>
      </c>
      <c r="O18" s="58"/>
      <c r="P18" s="3" t="s">
        <v>24</v>
      </c>
      <c r="Q18" s="55"/>
      <c r="R18" s="45"/>
      <c r="S18" s="56"/>
      <c r="T18" s="65"/>
    </row>
    <row r="19" spans="1:21" x14ac:dyDescent="0.25">
      <c r="A19" s="3" t="s">
        <v>25</v>
      </c>
      <c r="B19" s="3" t="s">
        <v>26</v>
      </c>
      <c r="C19" s="71" t="s">
        <v>27</v>
      </c>
      <c r="D19" s="58"/>
      <c r="E19" s="71" t="s">
        <v>28</v>
      </c>
      <c r="F19" s="58"/>
      <c r="G19" s="5" t="s">
        <v>29</v>
      </c>
      <c r="H19" s="71" t="s">
        <v>30</v>
      </c>
      <c r="I19" s="58"/>
      <c r="J19" s="71" t="s">
        <v>31</v>
      </c>
      <c r="K19" s="57"/>
      <c r="L19" s="58"/>
      <c r="M19" s="5" t="s">
        <v>32</v>
      </c>
      <c r="N19" s="71" t="s">
        <v>33</v>
      </c>
      <c r="O19" s="58"/>
      <c r="P19" s="5" t="s">
        <v>34</v>
      </c>
      <c r="Q19" s="71" t="s">
        <v>35</v>
      </c>
      <c r="R19" s="57"/>
      <c r="S19" s="58"/>
      <c r="T19" s="5" t="s">
        <v>36</v>
      </c>
    </row>
    <row r="20" spans="1:21" ht="101.45" customHeight="1" x14ac:dyDescent="0.25">
      <c r="A20" s="25" t="s">
        <v>37</v>
      </c>
      <c r="B20" s="25" t="s">
        <v>38</v>
      </c>
      <c r="C20" s="80" t="s">
        <v>39</v>
      </c>
      <c r="D20" s="81"/>
      <c r="E20" s="15"/>
      <c r="F20" s="16">
        <f>G20+M20</f>
        <v>399635.19</v>
      </c>
      <c r="G20" s="15">
        <v>332916.38</v>
      </c>
      <c r="H20" s="31">
        <v>0</v>
      </c>
      <c r="I20" s="30"/>
      <c r="J20" s="31">
        <v>0</v>
      </c>
      <c r="K20" s="29"/>
      <c r="L20" s="30"/>
      <c r="M20" s="15">
        <v>66718.81</v>
      </c>
      <c r="N20" s="31">
        <v>0</v>
      </c>
      <c r="O20" s="30"/>
      <c r="P20" s="15">
        <v>0</v>
      </c>
      <c r="Q20" s="28">
        <v>43819</v>
      </c>
      <c r="R20" s="29"/>
      <c r="S20" s="30"/>
      <c r="T20" s="7" t="s">
        <v>40</v>
      </c>
      <c r="U20" s="6"/>
    </row>
    <row r="21" spans="1:21" ht="52.7" customHeight="1" x14ac:dyDescent="0.25">
      <c r="A21" s="25" t="s">
        <v>41</v>
      </c>
      <c r="B21" s="25" t="s">
        <v>42</v>
      </c>
      <c r="C21" s="72" t="s">
        <v>43</v>
      </c>
      <c r="D21" s="58"/>
      <c r="E21" s="31">
        <v>580141.18000000005</v>
      </c>
      <c r="F21" s="30"/>
      <c r="G21" s="15">
        <v>493120</v>
      </c>
      <c r="H21" s="31">
        <v>0</v>
      </c>
      <c r="I21" s="30"/>
      <c r="J21" s="31">
        <v>0</v>
      </c>
      <c r="K21" s="29"/>
      <c r="L21" s="30"/>
      <c r="M21" s="15">
        <v>87021.18</v>
      </c>
      <c r="N21" s="31">
        <v>0</v>
      </c>
      <c r="O21" s="30"/>
      <c r="P21" s="15">
        <v>0</v>
      </c>
      <c r="Q21" s="28">
        <v>42886</v>
      </c>
      <c r="R21" s="29"/>
      <c r="S21" s="30"/>
      <c r="T21" s="7" t="s">
        <v>44</v>
      </c>
    </row>
    <row r="22" spans="1:21" ht="52.35" customHeight="1" x14ac:dyDescent="0.25">
      <c r="A22" s="25" t="s">
        <v>45</v>
      </c>
      <c r="B22" s="25" t="s">
        <v>46</v>
      </c>
      <c r="C22" s="38" t="s">
        <v>47</v>
      </c>
      <c r="D22" s="39"/>
      <c r="E22" s="31">
        <v>338552.03</v>
      </c>
      <c r="F22" s="30"/>
      <c r="G22" s="15">
        <v>287769.21999999997</v>
      </c>
      <c r="H22" s="31">
        <v>0</v>
      </c>
      <c r="I22" s="30"/>
      <c r="J22" s="31">
        <v>25391.4</v>
      </c>
      <c r="K22" s="29"/>
      <c r="L22" s="30"/>
      <c r="M22" s="15">
        <v>25391.41</v>
      </c>
      <c r="N22" s="31">
        <v>0</v>
      </c>
      <c r="O22" s="30"/>
      <c r="P22" s="15">
        <v>0</v>
      </c>
      <c r="Q22" s="28">
        <v>43463</v>
      </c>
      <c r="R22" s="29"/>
      <c r="S22" s="30"/>
      <c r="T22" s="7" t="s">
        <v>48</v>
      </c>
    </row>
    <row r="23" spans="1:21" ht="72" customHeight="1" x14ac:dyDescent="0.25">
      <c r="A23" s="25" t="s">
        <v>49</v>
      </c>
      <c r="B23" s="25" t="s">
        <v>50</v>
      </c>
      <c r="C23" s="38" t="s">
        <v>51</v>
      </c>
      <c r="D23" s="39"/>
      <c r="E23" s="15"/>
      <c r="F23" s="16">
        <f>G23+J23+M23</f>
        <v>226369.83</v>
      </c>
      <c r="G23" s="15">
        <v>188554.75</v>
      </c>
      <c r="H23" s="31">
        <v>0</v>
      </c>
      <c r="I23" s="30"/>
      <c r="J23" s="31">
        <v>18907.53</v>
      </c>
      <c r="K23" s="29"/>
      <c r="L23" s="30"/>
      <c r="M23" s="15">
        <v>18907.55</v>
      </c>
      <c r="N23" s="31">
        <v>0</v>
      </c>
      <c r="O23" s="30"/>
      <c r="P23" s="15">
        <v>0</v>
      </c>
      <c r="Q23" s="28">
        <v>43875</v>
      </c>
      <c r="R23" s="29"/>
      <c r="S23" s="30"/>
      <c r="T23" s="7" t="s">
        <v>52</v>
      </c>
      <c r="U23" s="6"/>
    </row>
    <row r="24" spans="1:21" ht="52.7" customHeight="1" x14ac:dyDescent="0.25">
      <c r="A24" s="25" t="s">
        <v>53</v>
      </c>
      <c r="B24" s="25" t="s">
        <v>50</v>
      </c>
      <c r="C24" s="38" t="s">
        <v>54</v>
      </c>
      <c r="D24" s="39"/>
      <c r="E24" s="31">
        <v>422480.42</v>
      </c>
      <c r="F24" s="30"/>
      <c r="G24" s="15">
        <v>356602.97</v>
      </c>
      <c r="H24" s="31">
        <v>0</v>
      </c>
      <c r="I24" s="30"/>
      <c r="J24" s="31">
        <v>31686.03</v>
      </c>
      <c r="K24" s="29"/>
      <c r="L24" s="30"/>
      <c r="M24" s="15">
        <v>34191.42</v>
      </c>
      <c r="N24" s="31">
        <v>0</v>
      </c>
      <c r="O24" s="30"/>
      <c r="P24" s="15">
        <v>0</v>
      </c>
      <c r="Q24" s="28">
        <v>42935</v>
      </c>
      <c r="R24" s="29"/>
      <c r="S24" s="30"/>
      <c r="T24" s="7" t="s">
        <v>44</v>
      </c>
    </row>
    <row r="25" spans="1:21" ht="57" customHeight="1" x14ac:dyDescent="0.25">
      <c r="A25" s="25" t="s">
        <v>55</v>
      </c>
      <c r="B25" s="25" t="s">
        <v>56</v>
      </c>
      <c r="C25" s="38" t="s">
        <v>57</v>
      </c>
      <c r="D25" s="39"/>
      <c r="E25" s="31">
        <v>908065.17</v>
      </c>
      <c r="F25" s="30"/>
      <c r="G25" s="15">
        <v>311458.31</v>
      </c>
      <c r="H25" s="31">
        <v>0</v>
      </c>
      <c r="I25" s="30"/>
      <c r="J25" s="31">
        <v>68104.89</v>
      </c>
      <c r="K25" s="29"/>
      <c r="L25" s="30"/>
      <c r="M25" s="15">
        <v>528501.97</v>
      </c>
      <c r="N25" s="31">
        <v>0</v>
      </c>
      <c r="O25" s="30"/>
      <c r="P25" s="15">
        <v>0</v>
      </c>
      <c r="Q25" s="28">
        <v>43435</v>
      </c>
      <c r="R25" s="29"/>
      <c r="S25" s="30"/>
      <c r="T25" s="7" t="s">
        <v>44</v>
      </c>
      <c r="U25" s="6"/>
    </row>
    <row r="26" spans="1:21" ht="54.6" customHeight="1" x14ac:dyDescent="0.25">
      <c r="A26" s="25" t="s">
        <v>58</v>
      </c>
      <c r="B26" s="25" t="s">
        <v>59</v>
      </c>
      <c r="C26" s="38" t="s">
        <v>60</v>
      </c>
      <c r="D26" s="39"/>
      <c r="E26" s="31">
        <v>943217.03</v>
      </c>
      <c r="F26" s="30"/>
      <c r="G26" s="15">
        <v>801734.47</v>
      </c>
      <c r="H26" s="31">
        <v>0</v>
      </c>
      <c r="I26" s="30"/>
      <c r="J26" s="31">
        <v>0</v>
      </c>
      <c r="K26" s="29"/>
      <c r="L26" s="30"/>
      <c r="M26" s="15">
        <v>141482.56</v>
      </c>
      <c r="N26" s="31">
        <v>0</v>
      </c>
      <c r="O26" s="30"/>
      <c r="P26" s="15">
        <v>0</v>
      </c>
      <c r="Q26" s="28">
        <v>43190</v>
      </c>
      <c r="R26" s="29"/>
      <c r="S26" s="30"/>
      <c r="T26" s="7" t="s">
        <v>44</v>
      </c>
    </row>
    <row r="27" spans="1:21" ht="57.75" customHeight="1" x14ac:dyDescent="0.25">
      <c r="A27" s="25" t="s">
        <v>61</v>
      </c>
      <c r="B27" s="25" t="s">
        <v>62</v>
      </c>
      <c r="C27" s="38" t="s">
        <v>63</v>
      </c>
      <c r="D27" s="39"/>
      <c r="E27" s="31">
        <v>629529.59</v>
      </c>
      <c r="F27" s="30"/>
      <c r="G27" s="15">
        <v>535100.15</v>
      </c>
      <c r="H27" s="31">
        <v>0</v>
      </c>
      <c r="I27" s="30"/>
      <c r="J27" s="31">
        <v>47214.71</v>
      </c>
      <c r="K27" s="29"/>
      <c r="L27" s="30"/>
      <c r="M27" s="15">
        <v>47214.73</v>
      </c>
      <c r="N27" s="31">
        <v>0</v>
      </c>
      <c r="O27" s="30"/>
      <c r="P27" s="15">
        <v>0</v>
      </c>
      <c r="Q27" s="28">
        <v>42993</v>
      </c>
      <c r="R27" s="29"/>
      <c r="S27" s="30"/>
      <c r="T27" s="7" t="s">
        <v>44</v>
      </c>
    </row>
    <row r="28" spans="1:21" ht="41.25" customHeight="1" x14ac:dyDescent="0.25">
      <c r="A28" s="25" t="s">
        <v>64</v>
      </c>
      <c r="B28" s="25" t="s">
        <v>62</v>
      </c>
      <c r="C28" s="38" t="s">
        <v>65</v>
      </c>
      <c r="D28" s="39"/>
      <c r="E28" s="15"/>
      <c r="F28" s="16">
        <f>G28+J28+M28</f>
        <v>190022.13</v>
      </c>
      <c r="G28" s="15">
        <v>161518.79999999999</v>
      </c>
      <c r="H28" s="31">
        <v>0</v>
      </c>
      <c r="I28" s="30"/>
      <c r="J28" s="73">
        <v>14251.66</v>
      </c>
      <c r="K28" s="74"/>
      <c r="L28" s="75"/>
      <c r="M28" s="15">
        <v>14251.67</v>
      </c>
      <c r="N28" s="31">
        <v>0</v>
      </c>
      <c r="O28" s="30"/>
      <c r="P28" s="15">
        <v>0</v>
      </c>
      <c r="Q28" s="28">
        <v>43728</v>
      </c>
      <c r="R28" s="29"/>
      <c r="S28" s="30"/>
      <c r="T28" s="7" t="s">
        <v>66</v>
      </c>
      <c r="U28" s="6"/>
    </row>
    <row r="29" spans="1:21" ht="74.45" customHeight="1" x14ac:dyDescent="0.25">
      <c r="A29" s="25" t="s">
        <v>67</v>
      </c>
      <c r="B29" s="25" t="s">
        <v>62</v>
      </c>
      <c r="C29" s="38" t="s">
        <v>68</v>
      </c>
      <c r="D29" s="39"/>
      <c r="E29" s="15"/>
      <c r="F29" s="16">
        <f>G29+J29+M29</f>
        <v>103372.12</v>
      </c>
      <c r="G29" s="15">
        <v>83000.58</v>
      </c>
      <c r="H29" s="31">
        <v>0</v>
      </c>
      <c r="I29" s="30"/>
      <c r="J29" s="31">
        <v>7752.89</v>
      </c>
      <c r="K29" s="29"/>
      <c r="L29" s="30"/>
      <c r="M29" s="15">
        <v>12618.65</v>
      </c>
      <c r="N29" s="31">
        <v>0</v>
      </c>
      <c r="O29" s="30"/>
      <c r="P29" s="15">
        <v>0</v>
      </c>
      <c r="Q29" s="28">
        <v>43711</v>
      </c>
      <c r="R29" s="29"/>
      <c r="S29" s="30"/>
      <c r="T29" s="7" t="s">
        <v>66</v>
      </c>
      <c r="U29" s="6"/>
    </row>
    <row r="30" spans="1:21" ht="134.44999999999999" customHeight="1" thickBot="1" x14ac:dyDescent="0.3">
      <c r="A30" s="27" t="s">
        <v>69</v>
      </c>
      <c r="B30" s="27" t="s">
        <v>62</v>
      </c>
      <c r="C30" s="82" t="s">
        <v>70</v>
      </c>
      <c r="D30" s="83"/>
      <c r="E30" s="17"/>
      <c r="F30" s="18">
        <f>G30+J30+M30</f>
        <v>203453.14</v>
      </c>
      <c r="G30" s="19">
        <v>172935.17</v>
      </c>
      <c r="H30" s="84">
        <v>0</v>
      </c>
      <c r="I30" s="34"/>
      <c r="J30" s="85">
        <v>15258.99</v>
      </c>
      <c r="K30" s="86"/>
      <c r="L30" s="84"/>
      <c r="M30" s="20">
        <v>15258.98</v>
      </c>
      <c r="N30" s="87">
        <v>0</v>
      </c>
      <c r="O30" s="34"/>
      <c r="P30" s="20">
        <v>0</v>
      </c>
      <c r="Q30" s="32">
        <v>44042</v>
      </c>
      <c r="R30" s="33"/>
      <c r="S30" s="34"/>
      <c r="T30" s="13" t="s">
        <v>71</v>
      </c>
      <c r="U30" s="6"/>
    </row>
    <row r="31" spans="1:21" ht="20.45" customHeight="1" x14ac:dyDescent="0.25">
      <c r="A31" s="35" t="s">
        <v>72</v>
      </c>
      <c r="B31" s="36"/>
      <c r="C31" s="36"/>
      <c r="D31" s="36"/>
      <c r="E31" s="14"/>
      <c r="F31" s="21">
        <f>F20+E21+E22+F23+E24+E25+E26+E27+F28+F29+F30</f>
        <v>4944837.83</v>
      </c>
      <c r="G31" s="22">
        <f>G20+G21+G22+G23+G24+G25+G26+G27+G28+G29+G30</f>
        <v>3724710.8</v>
      </c>
      <c r="H31" s="77">
        <v>0</v>
      </c>
      <c r="I31" s="78"/>
      <c r="J31" s="76">
        <f>J20+J21+J22+J23+J24+J25+J26+J27+J28+J29+J30</f>
        <v>228568.09999999998</v>
      </c>
      <c r="K31" s="76"/>
      <c r="L31" s="76"/>
      <c r="M31" s="23">
        <f>M20+M21+M22+M23+M24+M25+M26+M27+M28+M29+M30</f>
        <v>991558.92999999993</v>
      </c>
      <c r="N31" s="77">
        <v>0</v>
      </c>
      <c r="O31" s="79"/>
      <c r="P31" s="24">
        <v>0</v>
      </c>
      <c r="Q31" s="8"/>
      <c r="R31" s="1"/>
      <c r="S31" s="1"/>
      <c r="T31" s="4"/>
    </row>
    <row r="32" spans="1:21" ht="17.100000000000001" customHeight="1" x14ac:dyDescent="0.25">
      <c r="A32" s="37" t="s">
        <v>73</v>
      </c>
      <c r="B32" s="37"/>
      <c r="C32" s="37"/>
      <c r="D32" s="37"/>
      <c r="E32" s="37"/>
      <c r="F32" s="37"/>
      <c r="G32" s="12">
        <v>3728571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10"/>
    </row>
    <row r="33" spans="7:9" ht="33.6" customHeight="1" x14ac:dyDescent="0.25">
      <c r="G33" s="11"/>
    </row>
    <row r="34" spans="7:9" ht="36.75" customHeight="1" x14ac:dyDescent="0.25">
      <c r="I34" s="11"/>
    </row>
  </sheetData>
  <mergeCells count="108">
    <mergeCell ref="J23:L23"/>
    <mergeCell ref="C23:D23"/>
    <mergeCell ref="H23:I23"/>
    <mergeCell ref="H29:I29"/>
    <mergeCell ref="J29:L29"/>
    <mergeCell ref="N29:O29"/>
    <mergeCell ref="C29:D29"/>
    <mergeCell ref="C30:D30"/>
    <mergeCell ref="H30:I30"/>
    <mergeCell ref="J30:L30"/>
    <mergeCell ref="N30:O30"/>
    <mergeCell ref="H25:I25"/>
    <mergeCell ref="J25:L25"/>
    <mergeCell ref="N25:O25"/>
    <mergeCell ref="J28:L28"/>
    <mergeCell ref="N28:O28"/>
    <mergeCell ref="C28:D28"/>
    <mergeCell ref="C27:D27"/>
    <mergeCell ref="E27:F27"/>
    <mergeCell ref="H27:I27"/>
    <mergeCell ref="J27:L27"/>
    <mergeCell ref="N27:O27"/>
    <mergeCell ref="J31:L31"/>
    <mergeCell ref="H31:I31"/>
    <mergeCell ref="N31:O31"/>
    <mergeCell ref="Q19:S19"/>
    <mergeCell ref="C19:D19"/>
    <mergeCell ref="E19:F19"/>
    <mergeCell ref="H19:I19"/>
    <mergeCell ref="J19:L19"/>
    <mergeCell ref="N19:O19"/>
    <mergeCell ref="Q21:S21"/>
    <mergeCell ref="C22:D22"/>
    <mergeCell ref="E22:F22"/>
    <mergeCell ref="H22:I22"/>
    <mergeCell ref="J22:L22"/>
    <mergeCell ref="N22:O22"/>
    <mergeCell ref="Q22:S22"/>
    <mergeCell ref="C21:D21"/>
    <mergeCell ref="E21:F21"/>
    <mergeCell ref="H21:I21"/>
    <mergeCell ref="J21:L21"/>
    <mergeCell ref="N21:O21"/>
    <mergeCell ref="N20:O20"/>
    <mergeCell ref="Q20:S20"/>
    <mergeCell ref="C20:D20"/>
    <mergeCell ref="H20:I20"/>
    <mergeCell ref="J20:L20"/>
    <mergeCell ref="A14:A18"/>
    <mergeCell ref="B14:B18"/>
    <mergeCell ref="C14:D18"/>
    <mergeCell ref="E14:P14"/>
    <mergeCell ref="Q14:S18"/>
    <mergeCell ref="A7:T7"/>
    <mergeCell ref="A8:T8"/>
    <mergeCell ref="A9:T9"/>
    <mergeCell ref="A10:T10"/>
    <mergeCell ref="A11:H11"/>
    <mergeCell ref="I11:J11"/>
    <mergeCell ref="L11:N11"/>
    <mergeCell ref="O11:T11"/>
    <mergeCell ref="T14:T18"/>
    <mergeCell ref="E15:F18"/>
    <mergeCell ref="G15:I15"/>
    <mergeCell ref="J15:P15"/>
    <mergeCell ref="G16:G18"/>
    <mergeCell ref="H16:I16"/>
    <mergeCell ref="J16:P16"/>
    <mergeCell ref="H17:I18"/>
    <mergeCell ref="J17:P17"/>
    <mergeCell ref="J18:L18"/>
    <mergeCell ref="N18:O18"/>
    <mergeCell ref="A4:T4"/>
    <mergeCell ref="A5:T5"/>
    <mergeCell ref="A6:C6"/>
    <mergeCell ref="D6:R6"/>
    <mergeCell ref="S6:T6"/>
    <mergeCell ref="A1:Q1"/>
    <mergeCell ref="R1:T1"/>
    <mergeCell ref="A2:Q2"/>
    <mergeCell ref="R2:T2"/>
    <mergeCell ref="A3:C3"/>
    <mergeCell ref="D3:R3"/>
    <mergeCell ref="S3:T3"/>
    <mergeCell ref="Q23:S23"/>
    <mergeCell ref="N23:O23"/>
    <mergeCell ref="Q28:S28"/>
    <mergeCell ref="Q29:S29"/>
    <mergeCell ref="Q30:S30"/>
    <mergeCell ref="A31:D31"/>
    <mergeCell ref="A32:F32"/>
    <mergeCell ref="C24:D24"/>
    <mergeCell ref="E24:F24"/>
    <mergeCell ref="H24:I24"/>
    <mergeCell ref="J24:L24"/>
    <mergeCell ref="N24:O24"/>
    <mergeCell ref="Q24:S24"/>
    <mergeCell ref="Q25:S25"/>
    <mergeCell ref="C26:D26"/>
    <mergeCell ref="E26:F26"/>
    <mergeCell ref="H26:I26"/>
    <mergeCell ref="J26:L26"/>
    <mergeCell ref="N26:O26"/>
    <mergeCell ref="Q26:S26"/>
    <mergeCell ref="C25:D25"/>
    <mergeCell ref="E25:F25"/>
    <mergeCell ref="Q27:S27"/>
    <mergeCell ref="H28:I28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Roma Ramunienė</cp:lastModifiedBy>
  <dcterms:created xsi:type="dcterms:W3CDTF">2023-05-10T11:52:23Z</dcterms:created>
  <dcterms:modified xsi:type="dcterms:W3CDTF">2023-07-05T06:25:02Z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