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4. viešinti vilniiaus 014\"/>
    </mc:Choice>
  </mc:AlternateContent>
  <xr:revisionPtr revIDLastSave="0" documentId="8_{125CE20E-A387-4179-9992-36D788E5B927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P30" i="1" l="1"/>
  <c r="M30" i="1"/>
  <c r="G30" i="1" l="1"/>
  <c r="F25" i="1"/>
  <c r="F22" i="1" l="1"/>
  <c r="F30" i="1" l="1"/>
</calcChain>
</file>

<file path=xl/sharedStrings.xml><?xml version="1.0" encoding="utf-8"?>
<sst xmlns="http://schemas.openxmlformats.org/spreadsheetml/2006/main" count="88" uniqueCount="67">
  <si>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</si>
  <si>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</si>
  <si>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</si>
  <si>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</si>
  <si>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</si>
  <si>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</si>
  <si>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2016-06-30</t>
  </si>
  <si>
    <t>Nr.</t>
  </si>
  <si>
    <t>05.3.2-APVA-R-014-01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</si>
  <si>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</si>
  <si>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</si>
  <si>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</si>
  <si>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</si>
  <si>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</si>
  <si>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</si>
  <si>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</si>
  <si>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</si>
  <si>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</si>
  <si>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</si>
  <si>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</si>
  <si>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</si>
  <si>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</si>
  <si>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</si>
  <si>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</si>
  <si>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</si>
  <si>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</si>
  <si>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</si>
  <si>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</si>
  <si>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</si>
  <si>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</si>
  <si>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</si>
  <si>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</si>
  <si>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</si>
  <si>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</si>
  <si>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</si>
  <si>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</si>
  <si>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</si>
  <si>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</si>
  <si>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"Elektrėnų komunalinis ūkis"</t>
  </si>
  <si>
    <t>Geriamojo vandens tiekimo ir nuotekų tvarkymo sistemos renovavimas ir plėtra Elektrėnų savivaldybėje</t>
  </si>
  <si>
    <t>2.</t>
  </si>
  <si>
    <t>UAB "Pabradės komunalinis ūkis"</t>
  </si>
  <si>
    <t>Vandens tiekimo ir nuotekų tvarkymo infrastruktūros rekonstrukcija ir plėtra Švenčionių rajone</t>
  </si>
  <si>
    <t>Projektas atitinka projekto parengtumo reikalavimams, kurie numatyti priemonės 05.3.2-APVA-R-014 projektų finansavimo sąlygų aprašo 25 punkte.</t>
  </si>
  <si>
    <t>3.</t>
  </si>
  <si>
    <t>UAB „Nemėžio komunalininkas“</t>
  </si>
  <si>
    <t>Vandens tiekimo ir nuotekų tvarkymo infrastruktūros plėtra Vilniaus rajone Galgių km.</t>
  </si>
  <si>
    <t>4.</t>
  </si>
  <si>
    <t>UAB „Vilniaus vandenys“</t>
  </si>
  <si>
    <t>Geriamojo vandens tiekimo ir nuotekų tvarkymo sistemos renovavimas ir plėtra Vilniaus mieste</t>
  </si>
  <si>
    <t>5.</t>
  </si>
  <si>
    <t>Geriamojo vandens tiekimo ir nuotekų tvarkymo sistemos renovavimas ir plėtra Švenčionių rajone</t>
  </si>
  <si>
    <t>6.</t>
  </si>
  <si>
    <t>Uždaroji akcinė bendrovė „Širvintų vandenys“</t>
  </si>
  <si>
    <t>Geriamojo vandens tiekimo ir nuotekų tvarkymo sistemų renovavimas ir plėtra Širvintų rajone (Musninkuose ir Gelvonuose)</t>
  </si>
  <si>
    <t>7.</t>
  </si>
  <si>
    <t>Uždaroji akcinė bendrovė „Trakų vandenys“</t>
  </si>
  <si>
    <t>Vandens tiekimo ir nuotekų tvarkymo infrastruktūros plėtra Trakų rajone</t>
  </si>
  <si>
    <t>8.</t>
  </si>
  <si>
    <t>Uždaroji akcinė bendrovė „Tvarkyba“</t>
  </si>
  <si>
    <t>Geriamojo vandens tiekimo ir nuotekų tvarkymo sistemų renovavimas ir plėtra Šalčininkų rajone (Šalčininkų m., Baltojoje Vokėje ir Jašiūnuose)</t>
  </si>
  <si>
    <t>9.</t>
  </si>
  <si>
    <t>Uždaroji akcinė bendrovė „Ukmergės vandenys“</t>
  </si>
  <si>
    <t>Vandens tiekimo ir nuotekų infrastruktūros plėtra ir rekonstravimas Ukmergės rajono savivaldybėje</t>
  </si>
  <si>
    <t>IŠ VISO:</t>
  </si>
  <si>
    <t>Regionui numatytas ES struktūrinių fondų lėšų limitas:</t>
  </si>
  <si>
    <t>PATVIRTINTA:
Vilniaus regiono plėtros tarybos 2016 m. birželio  30 d. sprendimu Nr. 51/1S-24
(Vilniaus regiono plėtros tarybos 2023 m. birželio 27 d.  sprendimo Nr. TS-21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</si>
</sst>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9"/>
      <name val="Calibri"/>
      <family val="2"/>
      <charset val="186"/>
    </font>
    <font>
      <sz val="8"/>
      <name val="Calibri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3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1" fillId="0" borderId="8" xfId="0" applyFont="1" applyBorder="1" applyAlignment="1">
      <alignment wrapText="1"/>
    </xf>
    <xf numFmtId="0" fontId="8" fillId="0" borderId="18" xfId="1" applyFont="1" applyBorder="1" applyAlignment="1">
      <alignment vertical="top" wrapText="1" readingOrder="1"/>
    </xf>
    <xf numFmtId="0" fontId="8" fillId="0" borderId="17" xfId="1" applyFont="1" applyBorder="1" applyAlignment="1">
      <alignment vertical="center" wrapText="1" readingOrder="1"/>
    </xf>
    <xf numFmtId="0" fontId="9" fillId="0" borderId="17" xfId="1" applyFont="1" applyBorder="1" applyAlignment="1">
      <alignment vertical="center" wrapText="1" readingOrder="1"/>
    </xf>
    <xf numFmtId="4" fontId="1" fillId="0" borderId="0" xfId="0" applyNumberFormat="1" applyFont="1"/>
    <xf numFmtId="164" fontId="8" fillId="0" borderId="2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center" vertical="center" wrapText="1" readingOrder="1"/>
    </xf>
    <xf numFmtId="4" fontId="12" fillId="0" borderId="5" xfId="1" applyNumberFormat="1" applyFont="1" applyBorder="1" applyAlignment="1">
      <alignment horizontal="center" vertical="center" wrapText="1"/>
    </xf>
    <xf numFmtId="164" fontId="8" fillId="0" borderId="18" xfId="1" applyNumberFormat="1" applyFont="1" applyBorder="1" applyAlignment="1">
      <alignment horizontal="center" vertical="center" wrapText="1" readingOrder="1"/>
    </xf>
    <xf numFmtId="0" fontId="8" fillId="0" borderId="18" xfId="1" applyFont="1" applyBorder="1" applyAlignment="1">
      <alignment horizontal="center" vertical="center" wrapText="1" readingOrder="1"/>
    </xf>
    <xf numFmtId="4" fontId="14" fillId="0" borderId="5" xfId="1" applyNumberFormat="1" applyFont="1" applyBorder="1" applyAlignment="1">
      <alignment horizontal="center" vertical="center" wrapText="1"/>
    </xf>
    <xf numFmtId="164" fontId="9" fillId="0" borderId="17" xfId="1" applyNumberFormat="1" applyFont="1" applyBorder="1" applyAlignment="1">
      <alignment horizontal="center" vertical="top" wrapText="1" readingOrder="1"/>
    </xf>
    <xf numFmtId="0" fontId="13" fillId="0" borderId="21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4" fontId="9" fillId="0" borderId="17" xfId="1" applyNumberFormat="1" applyFont="1" applyBorder="1" applyAlignment="1">
      <alignment horizontal="center" vertical="top" wrapText="1" readingOrder="1"/>
    </xf>
    <xf numFmtId="0" fontId="1" fillId="0" borderId="17" xfId="1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1" xfId="1" applyFont="1" applyBorder="1" applyAlignment="1">
      <alignment horizontal="center" vertical="top" wrapText="1" readingOrder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9" fillId="0" borderId="21" xfId="1" applyFont="1" applyBorder="1" applyAlignment="1">
      <alignment horizontal="right" vertical="center" wrapText="1" readingOrder="1"/>
    </xf>
    <xf numFmtId="0" fontId="9" fillId="0" borderId="19" xfId="1" applyFont="1" applyBorder="1" applyAlignment="1">
      <alignment horizontal="right" vertical="center" wrapText="1" readingOrder="1"/>
    </xf>
    <xf numFmtId="0" fontId="9" fillId="0" borderId="20" xfId="1" applyFont="1" applyBorder="1" applyAlignment="1">
      <alignment horizontal="right" vertical="center" wrapText="1" readingOrder="1"/>
    </xf>
    <xf numFmtId="0" fontId="8" fillId="0" borderId="21" xfId="1" applyFont="1" applyBorder="1" applyAlignment="1">
      <alignment horizontal="right" vertical="center" wrapText="1" readingOrder="1"/>
    </xf>
    <xf numFmtId="0" fontId="8" fillId="0" borderId="19" xfId="1" applyFont="1" applyBorder="1" applyAlignment="1">
      <alignment horizontal="right" vertical="center" wrapText="1" readingOrder="1"/>
    </xf>
    <xf numFmtId="0" fontId="8" fillId="0" borderId="20" xfId="1" applyFont="1" applyBorder="1" applyAlignment="1">
      <alignment horizontal="right" vertical="center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horizontal="center" vertical="center" wrapText="1" readingOrder="1"/>
    </xf>
    <xf numFmtId="0" fontId="1" fillId="0" borderId="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65" fontId="8" fillId="0" borderId="18" xfId="1" applyNumberFormat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horizontal="left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20.5703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3.5703125" customWidth="1"/>
    <col min="21" max="21" width="14.42578125" customWidth="1"/>
  </cols>
  <sheetData>
    <row r="1" spans="1:20" ht="20.25" customHeight="1" x14ac:dyDescent="0.25"/>
    <row r="2" spans="1:20" ht="62.25" customHeight="1" x14ac:dyDescent="0.25">
      <c r="A2" s="68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70" t="s">
        <v>66</v>
      </c>
      <c r="S2" s="70"/>
      <c r="T2" s="70"/>
    </row>
    <row r="3" spans="1:20" ht="17.100000000000001" customHeight="1" x14ac:dyDescent="0.25">
      <c r="A3" s="68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71" t="s">
        <v>0</v>
      </c>
      <c r="S3" s="55"/>
      <c r="T3" s="55"/>
    </row>
    <row r="4" spans="1:20" ht="17.100000000000001" customHeight="1" x14ac:dyDescent="0.25">
      <c r="A4" s="61" t="s">
        <v>0</v>
      </c>
      <c r="B4" s="55"/>
      <c r="C4" s="55"/>
      <c r="D4" s="72" t="s">
        <v>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61" t="s">
        <v>0</v>
      </c>
      <c r="T4" s="55"/>
    </row>
    <row r="5" spans="1:20" ht="17.100000000000001" customHeight="1" x14ac:dyDescent="0.25">
      <c r="A5" s="57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17.100000000000001" customHeight="1" x14ac:dyDescent="0.25">
      <c r="A6" s="68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ht="17.100000000000001" customHeight="1" x14ac:dyDescent="0.25">
      <c r="A7" s="61" t="s">
        <v>0</v>
      </c>
      <c r="B7" s="55"/>
      <c r="C7" s="55"/>
      <c r="D7" s="69" t="s">
        <v>3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61" t="s">
        <v>0</v>
      </c>
      <c r="T7" s="55"/>
    </row>
    <row r="8" spans="1:20" ht="17.100000000000001" customHeight="1" x14ac:dyDescent="0.25">
      <c r="A8" s="57" t="s">
        <v>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ht="15" customHeight="1" x14ac:dyDescent="0.25">
      <c r="A9" s="58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 ht="15" customHeight="1" x14ac:dyDescent="0.25">
      <c r="A10" s="59" t="s">
        <v>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ht="17.100000000000001" customHeight="1" x14ac:dyDescent="0.25">
      <c r="A11" s="60" t="s">
        <v>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x14ac:dyDescent="0.25">
      <c r="A12" s="61" t="s">
        <v>0</v>
      </c>
      <c r="B12" s="55"/>
      <c r="C12" s="55"/>
      <c r="D12" s="55"/>
      <c r="E12" s="55"/>
      <c r="F12" s="55"/>
      <c r="G12" s="55"/>
      <c r="H12" s="55"/>
      <c r="I12" s="62" t="s">
        <v>6</v>
      </c>
      <c r="J12" s="56"/>
      <c r="K12" s="1" t="s">
        <v>7</v>
      </c>
      <c r="L12" s="62" t="s">
        <v>8</v>
      </c>
      <c r="M12" s="56"/>
      <c r="N12" s="56"/>
      <c r="O12" s="61" t="s">
        <v>0</v>
      </c>
      <c r="P12" s="55"/>
      <c r="Q12" s="55"/>
      <c r="R12" s="55"/>
      <c r="S12" s="55"/>
      <c r="T12" s="55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7" t="s">
        <v>9</v>
      </c>
      <c r="B15" s="47" t="s">
        <v>10</v>
      </c>
      <c r="C15" s="47" t="s">
        <v>11</v>
      </c>
      <c r="D15" s="40"/>
      <c r="E15" s="47" t="s">
        <v>12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23"/>
      <c r="Q15" s="47" t="s">
        <v>13</v>
      </c>
      <c r="R15" s="54"/>
      <c r="S15" s="40"/>
      <c r="T15" s="47" t="s">
        <v>14</v>
      </c>
    </row>
    <row r="16" spans="1:20" ht="20.45" customHeight="1" x14ac:dyDescent="0.25">
      <c r="A16" s="48"/>
      <c r="B16" s="48"/>
      <c r="C16" s="50"/>
      <c r="D16" s="51"/>
      <c r="E16" s="47" t="s">
        <v>15</v>
      </c>
      <c r="F16" s="40"/>
      <c r="G16" s="47" t="s">
        <v>16</v>
      </c>
      <c r="H16" s="46"/>
      <c r="I16" s="23"/>
      <c r="J16" s="63" t="s">
        <v>17</v>
      </c>
      <c r="K16" s="55"/>
      <c r="L16" s="55"/>
      <c r="M16" s="55"/>
      <c r="N16" s="55"/>
      <c r="O16" s="55"/>
      <c r="P16" s="55"/>
      <c r="Q16" s="50"/>
      <c r="R16" s="55"/>
      <c r="S16" s="51"/>
      <c r="T16" s="48"/>
    </row>
    <row r="17" spans="1:21" ht="16.350000000000001" customHeight="1" x14ac:dyDescent="0.25">
      <c r="A17" s="48"/>
      <c r="B17" s="48"/>
      <c r="C17" s="50"/>
      <c r="D17" s="51"/>
      <c r="E17" s="50"/>
      <c r="F17" s="51"/>
      <c r="G17" s="47" t="s">
        <v>18</v>
      </c>
      <c r="H17" s="64" t="s">
        <v>0</v>
      </c>
      <c r="I17" s="46"/>
      <c r="J17" s="65" t="s">
        <v>19</v>
      </c>
      <c r="K17" s="66"/>
      <c r="L17" s="66"/>
      <c r="M17" s="66"/>
      <c r="N17" s="66"/>
      <c r="O17" s="66"/>
      <c r="P17" s="67"/>
      <c r="Q17" s="50"/>
      <c r="R17" s="55"/>
      <c r="S17" s="51"/>
      <c r="T17" s="48"/>
    </row>
    <row r="18" spans="1:21" ht="17.100000000000001" customHeight="1" x14ac:dyDescent="0.25">
      <c r="A18" s="48"/>
      <c r="B18" s="48"/>
      <c r="C18" s="50"/>
      <c r="D18" s="51"/>
      <c r="E18" s="50"/>
      <c r="F18" s="51"/>
      <c r="G18" s="48"/>
      <c r="H18" s="47" t="s">
        <v>20</v>
      </c>
      <c r="I18" s="40"/>
      <c r="J18" s="47" t="s">
        <v>21</v>
      </c>
      <c r="K18" s="46"/>
      <c r="L18" s="46"/>
      <c r="M18" s="46"/>
      <c r="N18" s="46"/>
      <c r="O18" s="46"/>
      <c r="P18" s="23"/>
      <c r="Q18" s="50"/>
      <c r="R18" s="55"/>
      <c r="S18" s="51"/>
      <c r="T18" s="48"/>
    </row>
    <row r="19" spans="1:21" ht="50.1" customHeight="1" x14ac:dyDescent="0.25">
      <c r="A19" s="49"/>
      <c r="B19" s="49"/>
      <c r="C19" s="52"/>
      <c r="D19" s="53"/>
      <c r="E19" s="52"/>
      <c r="F19" s="53"/>
      <c r="G19" s="49"/>
      <c r="H19" s="52"/>
      <c r="I19" s="53"/>
      <c r="J19" s="47" t="s">
        <v>20</v>
      </c>
      <c r="K19" s="46"/>
      <c r="L19" s="23"/>
      <c r="M19" s="2" t="s">
        <v>22</v>
      </c>
      <c r="N19" s="47" t="s">
        <v>23</v>
      </c>
      <c r="O19" s="23"/>
      <c r="P19" s="2" t="s">
        <v>24</v>
      </c>
      <c r="Q19" s="52"/>
      <c r="R19" s="56"/>
      <c r="S19" s="53"/>
      <c r="T19" s="49"/>
    </row>
    <row r="20" spans="1:21" x14ac:dyDescent="0.25">
      <c r="A20" s="3" t="s">
        <v>25</v>
      </c>
      <c r="B20" s="3" t="s">
        <v>26</v>
      </c>
      <c r="C20" s="45" t="s">
        <v>27</v>
      </c>
      <c r="D20" s="23"/>
      <c r="E20" s="45" t="s">
        <v>28</v>
      </c>
      <c r="F20" s="23"/>
      <c r="G20" s="3" t="s">
        <v>29</v>
      </c>
      <c r="H20" s="45" t="s">
        <v>30</v>
      </c>
      <c r="I20" s="23"/>
      <c r="J20" s="45" t="s">
        <v>31</v>
      </c>
      <c r="K20" s="46"/>
      <c r="L20" s="23"/>
      <c r="M20" s="3" t="s">
        <v>32</v>
      </c>
      <c r="N20" s="45" t="s">
        <v>33</v>
      </c>
      <c r="O20" s="23"/>
      <c r="P20" s="3" t="s">
        <v>34</v>
      </c>
      <c r="Q20" s="45" t="s">
        <v>35</v>
      </c>
      <c r="R20" s="46"/>
      <c r="S20" s="23"/>
      <c r="T20" s="3" t="s">
        <v>36</v>
      </c>
    </row>
    <row r="21" spans="1:21" ht="42" customHeight="1" x14ac:dyDescent="0.25">
      <c r="A21" s="4" t="s">
        <v>37</v>
      </c>
      <c r="B21" s="4" t="s">
        <v>38</v>
      </c>
      <c r="C21" s="22" t="s">
        <v>39</v>
      </c>
      <c r="D21" s="23"/>
      <c r="E21" s="19">
        <v>2033014.91</v>
      </c>
      <c r="F21" s="20"/>
      <c r="G21" s="10">
        <v>1016507.46</v>
      </c>
      <c r="H21" s="19">
        <v>0</v>
      </c>
      <c r="I21" s="20"/>
      <c r="J21" s="19">
        <v>0</v>
      </c>
      <c r="K21" s="21"/>
      <c r="L21" s="20"/>
      <c r="M21" s="10">
        <v>508253.71</v>
      </c>
      <c r="N21" s="19">
        <v>0</v>
      </c>
      <c r="O21" s="20"/>
      <c r="P21" s="10">
        <v>508253.74</v>
      </c>
      <c r="Q21" s="32">
        <v>43006</v>
      </c>
      <c r="R21" s="21"/>
      <c r="S21" s="20"/>
      <c r="T21" s="11" t="s">
        <v>0</v>
      </c>
    </row>
    <row r="22" spans="1:21" ht="67.900000000000006" customHeight="1" x14ac:dyDescent="0.25">
      <c r="A22" s="4" t="s">
        <v>40</v>
      </c>
      <c r="B22" s="4" t="s">
        <v>41</v>
      </c>
      <c r="C22" s="22" t="s">
        <v>42</v>
      </c>
      <c r="D22" s="23"/>
      <c r="E22" s="10"/>
      <c r="F22" s="12">
        <f>G22+M22+P22</f>
        <v>1539081.6</v>
      </c>
      <c r="G22" s="10">
        <v>769540.8</v>
      </c>
      <c r="H22" s="19">
        <v>0</v>
      </c>
      <c r="I22" s="20"/>
      <c r="J22" s="19">
        <v>0</v>
      </c>
      <c r="K22" s="21"/>
      <c r="L22" s="20"/>
      <c r="M22" s="10">
        <v>461724.48</v>
      </c>
      <c r="N22" s="19">
        <v>0</v>
      </c>
      <c r="O22" s="20"/>
      <c r="P22" s="10">
        <v>307816.32000000001</v>
      </c>
      <c r="Q22" s="32">
        <v>43098</v>
      </c>
      <c r="R22" s="21"/>
      <c r="S22" s="20"/>
      <c r="T22" s="11" t="s">
        <v>43</v>
      </c>
      <c r="U22" s="5"/>
    </row>
    <row r="23" spans="1:21" ht="32.25" customHeight="1" x14ac:dyDescent="0.25">
      <c r="A23" s="4" t="s">
        <v>44</v>
      </c>
      <c r="B23" s="4" t="s">
        <v>45</v>
      </c>
      <c r="C23" s="22" t="s">
        <v>46</v>
      </c>
      <c r="D23" s="23"/>
      <c r="E23" s="19">
        <v>2899003.8</v>
      </c>
      <c r="F23" s="20"/>
      <c r="G23" s="10">
        <v>2319203.04</v>
      </c>
      <c r="H23" s="19">
        <v>0</v>
      </c>
      <c r="I23" s="20"/>
      <c r="J23" s="19">
        <v>0</v>
      </c>
      <c r="K23" s="21"/>
      <c r="L23" s="20"/>
      <c r="M23" s="10">
        <v>579800.76</v>
      </c>
      <c r="N23" s="19">
        <v>0</v>
      </c>
      <c r="O23" s="20"/>
      <c r="P23" s="10">
        <v>0</v>
      </c>
      <c r="Q23" s="32">
        <v>42748</v>
      </c>
      <c r="R23" s="21"/>
      <c r="S23" s="20"/>
      <c r="T23" s="11" t="s">
        <v>0</v>
      </c>
      <c r="U23" s="5"/>
    </row>
    <row r="24" spans="1:21" ht="32.25" customHeight="1" x14ac:dyDescent="0.25">
      <c r="A24" s="4" t="s">
        <v>47</v>
      </c>
      <c r="B24" s="4" t="s">
        <v>48</v>
      </c>
      <c r="C24" s="22" t="s">
        <v>49</v>
      </c>
      <c r="D24" s="23"/>
      <c r="E24" s="19">
        <v>15507560.630000001</v>
      </c>
      <c r="F24" s="20"/>
      <c r="G24" s="10">
        <v>7753780.3200000003</v>
      </c>
      <c r="H24" s="19">
        <v>0</v>
      </c>
      <c r="I24" s="20"/>
      <c r="J24" s="19">
        <v>0</v>
      </c>
      <c r="K24" s="21"/>
      <c r="L24" s="20"/>
      <c r="M24" s="10">
        <v>0</v>
      </c>
      <c r="N24" s="19">
        <v>0</v>
      </c>
      <c r="O24" s="20"/>
      <c r="P24" s="10">
        <v>7753780.3099999996</v>
      </c>
      <c r="Q24" s="32">
        <v>42705</v>
      </c>
      <c r="R24" s="21"/>
      <c r="S24" s="20"/>
      <c r="T24" s="11" t="s">
        <v>0</v>
      </c>
    </row>
    <row r="25" spans="1:21" ht="32.25" customHeight="1" x14ac:dyDescent="0.25">
      <c r="A25" s="4" t="s">
        <v>50</v>
      </c>
      <c r="B25" s="4" t="s">
        <v>48</v>
      </c>
      <c r="C25" s="22" t="s">
        <v>51</v>
      </c>
      <c r="D25" s="23"/>
      <c r="E25" s="10"/>
      <c r="F25" s="15">
        <f>G25+M25+P25</f>
        <v>1869846.8000000003</v>
      </c>
      <c r="G25" s="10">
        <v>934451.31</v>
      </c>
      <c r="H25" s="19">
        <v>0</v>
      </c>
      <c r="I25" s="20"/>
      <c r="J25" s="19">
        <v>0</v>
      </c>
      <c r="K25" s="21"/>
      <c r="L25" s="20"/>
      <c r="M25" s="10">
        <v>418849.1</v>
      </c>
      <c r="N25" s="19">
        <v>0</v>
      </c>
      <c r="O25" s="20"/>
      <c r="P25" s="10">
        <v>516546.39</v>
      </c>
      <c r="Q25" s="32">
        <v>43007</v>
      </c>
      <c r="R25" s="21"/>
      <c r="S25" s="20"/>
      <c r="T25" s="11"/>
    </row>
    <row r="26" spans="1:21" ht="48.75" customHeight="1" x14ac:dyDescent="0.25">
      <c r="A26" s="4" t="s">
        <v>52</v>
      </c>
      <c r="B26" s="4" t="s">
        <v>53</v>
      </c>
      <c r="C26" s="22" t="s">
        <v>54</v>
      </c>
      <c r="D26" s="23"/>
      <c r="E26" s="19">
        <v>1347801.75</v>
      </c>
      <c r="F26" s="20"/>
      <c r="G26" s="10">
        <v>931585.65</v>
      </c>
      <c r="H26" s="19">
        <v>0</v>
      </c>
      <c r="I26" s="20"/>
      <c r="J26" s="19">
        <v>0</v>
      </c>
      <c r="K26" s="21"/>
      <c r="L26" s="20"/>
      <c r="M26" s="10">
        <v>0</v>
      </c>
      <c r="N26" s="19">
        <v>0</v>
      </c>
      <c r="O26" s="20"/>
      <c r="P26" s="10">
        <v>416216.1</v>
      </c>
      <c r="Q26" s="32">
        <v>42705</v>
      </c>
      <c r="R26" s="21"/>
      <c r="S26" s="20"/>
      <c r="T26" s="11" t="s">
        <v>0</v>
      </c>
    </row>
    <row r="27" spans="1:21" ht="33" customHeight="1" x14ac:dyDescent="0.25">
      <c r="A27" s="4" t="s">
        <v>55</v>
      </c>
      <c r="B27" s="4" t="s">
        <v>56</v>
      </c>
      <c r="C27" s="22" t="s">
        <v>57</v>
      </c>
      <c r="D27" s="23"/>
      <c r="E27" s="19">
        <v>2555106.88</v>
      </c>
      <c r="F27" s="20"/>
      <c r="G27" s="10">
        <v>1531518.26</v>
      </c>
      <c r="H27" s="19">
        <v>0</v>
      </c>
      <c r="I27" s="20"/>
      <c r="J27" s="19">
        <v>0</v>
      </c>
      <c r="K27" s="21"/>
      <c r="L27" s="20"/>
      <c r="M27" s="10">
        <v>1023588.62</v>
      </c>
      <c r="N27" s="19">
        <v>0</v>
      </c>
      <c r="O27" s="20"/>
      <c r="P27" s="10">
        <v>0</v>
      </c>
      <c r="Q27" s="32">
        <v>42725</v>
      </c>
      <c r="R27" s="21"/>
      <c r="S27" s="20"/>
      <c r="T27" s="11" t="s">
        <v>0</v>
      </c>
    </row>
    <row r="28" spans="1:21" ht="44.25" customHeight="1" x14ac:dyDescent="0.25">
      <c r="A28" s="4" t="s">
        <v>58</v>
      </c>
      <c r="B28" s="4" t="s">
        <v>59</v>
      </c>
      <c r="C28" s="22" t="s">
        <v>60</v>
      </c>
      <c r="D28" s="23"/>
      <c r="E28" s="19">
        <v>1674543.48</v>
      </c>
      <c r="F28" s="20"/>
      <c r="G28" s="10">
        <v>837271.74</v>
      </c>
      <c r="H28" s="19">
        <v>0</v>
      </c>
      <c r="I28" s="20"/>
      <c r="J28" s="19">
        <v>0</v>
      </c>
      <c r="K28" s="21"/>
      <c r="L28" s="20"/>
      <c r="M28" s="10">
        <v>837271.74</v>
      </c>
      <c r="N28" s="19">
        <v>0</v>
      </c>
      <c r="O28" s="20"/>
      <c r="P28" s="10">
        <v>0</v>
      </c>
      <c r="Q28" s="32">
        <v>42705</v>
      </c>
      <c r="R28" s="21"/>
      <c r="S28" s="20"/>
      <c r="T28" s="11" t="s">
        <v>0</v>
      </c>
    </row>
    <row r="29" spans="1:21" ht="48" customHeight="1" x14ac:dyDescent="0.25">
      <c r="A29" s="6" t="s">
        <v>61</v>
      </c>
      <c r="B29" s="6" t="s">
        <v>62</v>
      </c>
      <c r="C29" s="39" t="s">
        <v>63</v>
      </c>
      <c r="D29" s="40"/>
      <c r="E29" s="41">
        <v>3769090.25</v>
      </c>
      <c r="F29" s="42"/>
      <c r="G29" s="13">
        <v>2281525.7599999998</v>
      </c>
      <c r="H29" s="41">
        <v>0</v>
      </c>
      <c r="I29" s="42"/>
      <c r="J29" s="41">
        <v>0</v>
      </c>
      <c r="K29" s="43"/>
      <c r="L29" s="42"/>
      <c r="M29" s="13">
        <v>744270</v>
      </c>
      <c r="N29" s="41">
        <v>0</v>
      </c>
      <c r="O29" s="42"/>
      <c r="P29" s="13">
        <v>743294.49</v>
      </c>
      <c r="Q29" s="44">
        <v>42705</v>
      </c>
      <c r="R29" s="43"/>
      <c r="S29" s="42"/>
      <c r="T29" s="14" t="s">
        <v>0</v>
      </c>
    </row>
    <row r="30" spans="1:21" ht="22.5" customHeight="1" x14ac:dyDescent="0.25">
      <c r="A30" s="33" t="s">
        <v>64</v>
      </c>
      <c r="B30" s="34"/>
      <c r="C30" s="34"/>
      <c r="D30" s="35"/>
      <c r="E30" s="8"/>
      <c r="F30" s="16">
        <f>G30+M30+P30</f>
        <v>33195050.100000001</v>
      </c>
      <c r="G30" s="16">
        <f>G21+G22+G23+G24+G25+G26+G27+G28+G29</f>
        <v>18375384.340000004</v>
      </c>
      <c r="H30" s="24">
        <v>0</v>
      </c>
      <c r="I30" s="25"/>
      <c r="J30" s="24">
        <v>0</v>
      </c>
      <c r="K30" s="25"/>
      <c r="L30" s="25"/>
      <c r="M30" s="16">
        <f>M21+M22+M23+M24+M25+M26+M27+M28+M29</f>
        <v>4573758.41</v>
      </c>
      <c r="N30" s="24">
        <v>0</v>
      </c>
      <c r="O30" s="25"/>
      <c r="P30" s="16">
        <f>P21+P22+P23+P24+P25+P26+P27+P28+P29</f>
        <v>10245907.35</v>
      </c>
      <c r="Q30" s="29"/>
      <c r="R30" s="30"/>
      <c r="S30" s="30"/>
      <c r="T30" s="31"/>
    </row>
    <row r="31" spans="1:21" ht="16.899999999999999" customHeight="1" x14ac:dyDescent="0.25">
      <c r="A31" s="36" t="s">
        <v>65</v>
      </c>
      <c r="B31" s="37"/>
      <c r="C31" s="37"/>
      <c r="D31" s="38"/>
      <c r="E31" s="7"/>
      <c r="F31" s="17">
        <v>18375384.34</v>
      </c>
      <c r="G31" s="18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1" ht="33.6" customHeight="1" x14ac:dyDescent="0.25">
      <c r="G32" s="9"/>
    </row>
    <row r="33" ht="0" hidden="1" customHeight="1" x14ac:dyDescent="0.25"/>
    <row r="34" ht="36.6" customHeight="1" x14ac:dyDescent="0.25"/>
  </sheetData>
  <mergeCells count="102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4:S24"/>
    <mergeCell ref="C24:D24"/>
    <mergeCell ref="E24:F24"/>
    <mergeCell ref="H24:I24"/>
    <mergeCell ref="J24:L24"/>
    <mergeCell ref="N24:O24"/>
    <mergeCell ref="C23:D23"/>
    <mergeCell ref="E23:F23"/>
    <mergeCell ref="H23:I23"/>
    <mergeCell ref="J23:L23"/>
    <mergeCell ref="N23:O23"/>
    <mergeCell ref="Q23:S23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F31:G31"/>
    <mergeCell ref="H22:I22"/>
    <mergeCell ref="J22:L22"/>
    <mergeCell ref="N22:O22"/>
    <mergeCell ref="C22:D22"/>
    <mergeCell ref="N30:O30"/>
    <mergeCell ref="H30:I30"/>
    <mergeCell ref="J30:L30"/>
    <mergeCell ref="C25:D25"/>
    <mergeCell ref="H25:I25"/>
    <mergeCell ref="J25:L25"/>
    <mergeCell ref="N25:O25"/>
    <mergeCell ref="H31:T31"/>
    <mergeCell ref="Q30:T30"/>
    <mergeCell ref="Q22:S22"/>
    <mergeCell ref="Q25:S25"/>
    <mergeCell ref="A30:D30"/>
    <mergeCell ref="A31:D31"/>
    <mergeCell ref="Q28:S28"/>
    <mergeCell ref="C29:D29"/>
    <mergeCell ref="E29:F29"/>
    <mergeCell ref="H29:I29"/>
    <mergeCell ref="J29:L29"/>
    <mergeCell ref="N29:O29"/>
  </mergeCells>
  <pageMargins left="0.39370078740157499" right="0.39370078740157499" top="0.39370078740157499" bottom="0.85177795275590595" header="0.39370078740157499" footer="0.39370078740157499"/>
  <pageSetup paperSize="9" scale="61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2023-06-28T12:21:25Z</cp:lastPrinted>
  <dcterms:created xsi:type="dcterms:W3CDTF">2023-06-14T07:04:27Z</dcterms:created>
  <dcterms:modified xsi:type="dcterms:W3CDTF">2023-07-10T09:59:59Z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