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07_rasytine/pasirasymui/"/>
    </mc:Choice>
  </mc:AlternateContent>
  <xr:revisionPtr revIDLastSave="1" documentId="8_{1CC52699-04C5-4C36-9251-802A2330B4E0}" xr6:coauthVersionLast="47" xr6:coauthVersionMax="47" xr10:uidLastSave="{973D8C11-73BD-4BC5-A742-6385C5EDCB89}"/>
  <bookViews>
    <workbookView xWindow="-108" yWindow="-108" windowWidth="23256" windowHeight="12576" xr2:uid="{00000000-000D-0000-FFFF-FFFF00000000}"/>
  </bookViews>
  <sheets>
    <sheet name="2016-09-07" sheetId="1" r:id="rId1"/>
  </sheets>
  <calcPr calcId="191029"/>
</workbook>
</file>

<file path=xl/calcChain.xml><?xml version="1.0" encoding="utf-8"?>
<calcChain xmlns="http://schemas.openxmlformats.org/spreadsheetml/2006/main">
  <c r="M31" i="1" l="1"/>
  <c r="G31" i="1"/>
  <c r="E22" i="1"/>
  <c r="E23" i="1"/>
  <c r="E24" i="1"/>
  <c r="E25" i="1"/>
  <c r="E26" i="1"/>
  <c r="E27" i="1"/>
  <c r="E28" i="1"/>
  <c r="E29" i="1"/>
  <c r="E30" i="1"/>
  <c r="E21" i="1"/>
  <c r="F31" i="1" l="1"/>
</calcChain>
</file>

<file path=xl/sharedStrings.xml><?xml version="1.0" encoding="utf-8"?>
<sst xmlns="http://schemas.openxmlformats.org/spreadsheetml/2006/main" count="94" uniqueCount="69">
  <si>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</si>
  <si>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</si>
  <si>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</si>
  <si>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</si>
  <si>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</si>
  <si>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t>2016-09-07</t>
  </si>
  <si>
    <t>Nr.</t>
  </si>
  <si>
    <t>05.5.1-APVA-R-019-01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</si>
  <si>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</si>
  <si>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</si>
  <si>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</si>
  <si>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</si>
  <si>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</si>
  <si>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</si>
  <si>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</si>
  <si>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</si>
  <si>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</si>
  <si>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</si>
  <si>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</si>
  <si>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</si>
  <si>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</si>
  <si>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</si>
  <si>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</si>
  <si>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</si>
  <si>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</si>
  <si>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</si>
  <si>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</si>
  <si>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</si>
  <si>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</si>
  <si>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</si>
  <si>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</si>
  <si>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</si>
  <si>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</si>
  <si>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</si>
  <si>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</si>
  <si>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</si>
  <si>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</si>
  <si>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</si>
  <si>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miesto kraštovaizdžio sutvarkymas</t>
  </si>
  <si>
    <t>Projektas atitinka projekto parengtumo reikalavimus, kurie numatyti priemonės Nr. 05.5.1-APVA-R-019 „Kraštovaizdžio apsauga" projektų finansavimo sąlygų aprašo 46  punkte.</t>
  </si>
  <si>
    <t>2.</t>
  </si>
  <si>
    <t>Šalčininkų rajono savivaldybės administracija</t>
  </si>
  <si>
    <t>Kraštovaizdžio formavimas prie Šalčininkų tvenkinio</t>
  </si>
  <si>
    <t>3.</t>
  </si>
  <si>
    <t>Širvintų rajono savivaldybės administracija</t>
  </si>
  <si>
    <t>Kraštovaizdžio sutvarkymas Širvintų mieste</t>
  </si>
  <si>
    <t>4.</t>
  </si>
  <si>
    <t>Švenčionių rajono savivaldybės administracija</t>
  </si>
  <si>
    <t>Švenčionių rajono kraštovaizdžio formavimas gamtinio karkaso teritorijoje ir estetinio potencialo didinimas</t>
  </si>
  <si>
    <t>5.</t>
  </si>
  <si>
    <t>Trakų rajono savivaldybės administracija</t>
  </si>
  <si>
    <t>Trakų rajono savivaldybės teritorijos bendrojo plano keitimas</t>
  </si>
  <si>
    <t>6.</t>
  </si>
  <si>
    <t>Trakų senamiesčio gatvių ir viešųjų erdvių želdinių ir želdynų tvarkymas</t>
  </si>
  <si>
    <t>7.</t>
  </si>
  <si>
    <t>Ukmergės rajono savivaldybės administracija</t>
  </si>
  <si>
    <t>Šventosios su prieigomis kraštovaizdžio sutvarkymas</t>
  </si>
  <si>
    <t>8.</t>
  </si>
  <si>
    <t>Užugirio (Antano Smetonos) dvaro parko tvarkymas</t>
  </si>
  <si>
    <t>9.</t>
  </si>
  <si>
    <t>Vilniaus miesto savivaldybės administracija</t>
  </si>
  <si>
    <t>Gamtinės Neries senvagės kraštovaizdžio arealų būklės atkūrimas (tarp Linkmenų ir Geležinio Vilko gatvių)</t>
  </si>
  <si>
    <t>10.</t>
  </si>
  <si>
    <t>Vilniaus rajono savivaldybės administracija</t>
  </si>
  <si>
    <t>Pikeliškių ir Mozūriškių dvarų želdyno teritorijos kraštovaizdžio arealo sutvarkymas bei pažeistų žemių tvarkymas Vilniaus rajone</t>
  </si>
  <si>
    <t>IŠ VISO:</t>
  </si>
  <si>
    <t>Regionui numatytas ES struktūrinių fondų lėšų limitas:</t>
  </si>
  <si>
    <t>IŠ ES STRUKTŪRINIŲ FONDŲ LĖŠŲ SIŪLOMŲ BENDRAI FINANSUOTI VILNIAUS REGIONO PROJEKTŲ SĄRAŠAS</t>
  </si>
  <si>
    <t xml:space="preserve">PATVIRTINTA
Vilniaus regiono plėtros tarybos 2016 m. rugsėjo 7 d. sprendimu Nr. 51/1S-36 
(Vilnaius regiono plėtros tarybos 2023 m. liepos 31 d. sprendimo Nr. TS-29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</si>
</sst>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3" fillId="0" borderId="0" xfId="0" applyFont="1"/>
    <xf numFmtId="0" fontId="5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62.25" customHeight="1" x14ac:dyDescent="0.3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6" t="s">
        <v>68</v>
      </c>
      <c r="S2" s="11"/>
      <c r="T2" s="11"/>
    </row>
    <row r="3" spans="1:20" ht="17.100000000000001" customHeight="1" x14ac:dyDescent="0.3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6" t="s">
        <v>0</v>
      </c>
      <c r="S3" s="11"/>
      <c r="T3" s="11"/>
    </row>
    <row r="4" spans="1:20" ht="17.100000000000001" customHeight="1" x14ac:dyDescent="0.3">
      <c r="A4" s="13" t="s">
        <v>0</v>
      </c>
      <c r="B4" s="11"/>
      <c r="C4" s="11"/>
      <c r="D4" s="17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3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3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3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3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29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30" t="s">
        <v>67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3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">
      <c r="A12" s="13" t="s">
        <v>0</v>
      </c>
      <c r="B12" s="11"/>
      <c r="C12" s="11"/>
      <c r="D12" s="11"/>
      <c r="E12" s="11"/>
      <c r="F12" s="11"/>
      <c r="G12" s="11"/>
      <c r="H12" s="11"/>
      <c r="I12" s="32" t="s">
        <v>5</v>
      </c>
      <c r="J12" s="15"/>
      <c r="K12" s="3" t="s">
        <v>6</v>
      </c>
      <c r="L12" s="32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18" t="s">
        <v>8</v>
      </c>
      <c r="B15" s="18" t="s">
        <v>9</v>
      </c>
      <c r="C15" s="18" t="s">
        <v>10</v>
      </c>
      <c r="D15" s="21"/>
      <c r="E15" s="18" t="s">
        <v>11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18" t="s">
        <v>12</v>
      </c>
      <c r="R15" s="28"/>
      <c r="S15" s="21"/>
      <c r="T15" s="18" t="s">
        <v>13</v>
      </c>
    </row>
    <row r="16" spans="1:20" ht="20.399999999999999" customHeight="1" x14ac:dyDescent="0.3">
      <c r="A16" s="19"/>
      <c r="B16" s="19"/>
      <c r="C16" s="22"/>
      <c r="D16" s="23"/>
      <c r="E16" s="18" t="s">
        <v>14</v>
      </c>
      <c r="F16" s="21"/>
      <c r="G16" s="18" t="s">
        <v>15</v>
      </c>
      <c r="H16" s="26"/>
      <c r="I16" s="27"/>
      <c r="J16" s="33" t="s">
        <v>16</v>
      </c>
      <c r="K16" s="11"/>
      <c r="L16" s="11"/>
      <c r="M16" s="11"/>
      <c r="N16" s="11"/>
      <c r="O16" s="11"/>
      <c r="P16" s="11"/>
      <c r="Q16" s="22"/>
      <c r="R16" s="11"/>
      <c r="S16" s="23"/>
      <c r="T16" s="19"/>
    </row>
    <row r="17" spans="1:20" ht="16.350000000000001" customHeight="1" x14ac:dyDescent="0.3">
      <c r="A17" s="19"/>
      <c r="B17" s="19"/>
      <c r="C17" s="22"/>
      <c r="D17" s="23"/>
      <c r="E17" s="22"/>
      <c r="F17" s="23"/>
      <c r="G17" s="18" t="s">
        <v>17</v>
      </c>
      <c r="H17" s="34" t="s">
        <v>0</v>
      </c>
      <c r="I17" s="26"/>
      <c r="J17" s="35" t="s">
        <v>18</v>
      </c>
      <c r="K17" s="36"/>
      <c r="L17" s="36"/>
      <c r="M17" s="36"/>
      <c r="N17" s="36"/>
      <c r="O17" s="36"/>
      <c r="P17" s="37"/>
      <c r="Q17" s="22"/>
      <c r="R17" s="11"/>
      <c r="S17" s="23"/>
      <c r="T17" s="19"/>
    </row>
    <row r="18" spans="1:20" ht="17.100000000000001" customHeight="1" x14ac:dyDescent="0.3">
      <c r="A18" s="19"/>
      <c r="B18" s="19"/>
      <c r="C18" s="22"/>
      <c r="D18" s="23"/>
      <c r="E18" s="22"/>
      <c r="F18" s="23"/>
      <c r="G18" s="19"/>
      <c r="H18" s="18" t="s">
        <v>19</v>
      </c>
      <c r="I18" s="21"/>
      <c r="J18" s="18" t="s">
        <v>20</v>
      </c>
      <c r="K18" s="26"/>
      <c r="L18" s="26"/>
      <c r="M18" s="26"/>
      <c r="N18" s="26"/>
      <c r="O18" s="26"/>
      <c r="P18" s="27"/>
      <c r="Q18" s="22"/>
      <c r="R18" s="11"/>
      <c r="S18" s="23"/>
      <c r="T18" s="19"/>
    </row>
    <row r="19" spans="1:20" ht="50.1" customHeight="1" x14ac:dyDescent="0.3">
      <c r="A19" s="20"/>
      <c r="B19" s="20"/>
      <c r="C19" s="24"/>
      <c r="D19" s="25"/>
      <c r="E19" s="24"/>
      <c r="F19" s="25"/>
      <c r="G19" s="20"/>
      <c r="H19" s="24"/>
      <c r="I19" s="25"/>
      <c r="J19" s="18" t="s">
        <v>19</v>
      </c>
      <c r="K19" s="26"/>
      <c r="L19" s="27"/>
      <c r="M19" s="4" t="s">
        <v>21</v>
      </c>
      <c r="N19" s="18" t="s">
        <v>22</v>
      </c>
      <c r="O19" s="27"/>
      <c r="P19" s="4" t="s">
        <v>23</v>
      </c>
      <c r="Q19" s="24"/>
      <c r="R19" s="15"/>
      <c r="S19" s="25"/>
      <c r="T19" s="20"/>
    </row>
    <row r="20" spans="1:20" x14ac:dyDescent="0.3">
      <c r="A20" s="5" t="s">
        <v>24</v>
      </c>
      <c r="B20" s="5" t="s">
        <v>25</v>
      </c>
      <c r="C20" s="38" t="s">
        <v>26</v>
      </c>
      <c r="D20" s="27"/>
      <c r="E20" s="38" t="s">
        <v>27</v>
      </c>
      <c r="F20" s="27"/>
      <c r="G20" s="5" t="s">
        <v>28</v>
      </c>
      <c r="H20" s="38" t="s">
        <v>29</v>
      </c>
      <c r="I20" s="27"/>
      <c r="J20" s="38" t="s">
        <v>30</v>
      </c>
      <c r="K20" s="26"/>
      <c r="L20" s="27"/>
      <c r="M20" s="5" t="s">
        <v>31</v>
      </c>
      <c r="N20" s="38" t="s">
        <v>32</v>
      </c>
      <c r="O20" s="27"/>
      <c r="P20" s="5" t="s">
        <v>33</v>
      </c>
      <c r="Q20" s="38" t="s">
        <v>34</v>
      </c>
      <c r="R20" s="26"/>
      <c r="S20" s="27"/>
      <c r="T20" s="5" t="s">
        <v>35</v>
      </c>
    </row>
    <row r="21" spans="1:20" ht="71.25" customHeight="1" x14ac:dyDescent="0.3">
      <c r="A21" s="6" t="s">
        <v>36</v>
      </c>
      <c r="B21" s="6" t="s">
        <v>37</v>
      </c>
      <c r="C21" s="39" t="s">
        <v>38</v>
      </c>
      <c r="D21" s="27"/>
      <c r="E21" s="40">
        <f>G21+H21+J21+M21+N21+P21</f>
        <v>297896.41000000003</v>
      </c>
      <c r="F21" s="27"/>
      <c r="G21" s="7">
        <v>253211.95</v>
      </c>
      <c r="H21" s="40">
        <v>0</v>
      </c>
      <c r="I21" s="27"/>
      <c r="J21" s="40">
        <v>0</v>
      </c>
      <c r="K21" s="26"/>
      <c r="L21" s="27"/>
      <c r="M21" s="7">
        <v>44684.46</v>
      </c>
      <c r="N21" s="40">
        <v>0</v>
      </c>
      <c r="O21" s="27"/>
      <c r="P21" s="7">
        <v>0</v>
      </c>
      <c r="Q21" s="41">
        <v>43454</v>
      </c>
      <c r="R21" s="26"/>
      <c r="S21" s="27"/>
      <c r="T21" s="8" t="s">
        <v>39</v>
      </c>
    </row>
    <row r="22" spans="1:20" ht="69.75" customHeight="1" x14ac:dyDescent="0.3">
      <c r="A22" s="6" t="s">
        <v>40</v>
      </c>
      <c r="B22" s="6" t="s">
        <v>41</v>
      </c>
      <c r="C22" s="39" t="s">
        <v>42</v>
      </c>
      <c r="D22" s="27"/>
      <c r="E22" s="40">
        <f t="shared" ref="E22:E30" si="0">G22+H22+J22+M22+N22+P22</f>
        <v>466814.44</v>
      </c>
      <c r="F22" s="27"/>
      <c r="G22" s="7">
        <v>396792.27</v>
      </c>
      <c r="H22" s="40">
        <v>0</v>
      </c>
      <c r="I22" s="27"/>
      <c r="J22" s="40">
        <v>0</v>
      </c>
      <c r="K22" s="26"/>
      <c r="L22" s="27"/>
      <c r="M22" s="7">
        <v>70022.17</v>
      </c>
      <c r="N22" s="40">
        <v>0</v>
      </c>
      <c r="O22" s="27"/>
      <c r="P22" s="7">
        <v>0</v>
      </c>
      <c r="Q22" s="41">
        <v>42801</v>
      </c>
      <c r="R22" s="26"/>
      <c r="S22" s="27"/>
      <c r="T22" s="8" t="s">
        <v>39</v>
      </c>
    </row>
    <row r="23" spans="1:20" ht="69.75" customHeight="1" x14ac:dyDescent="0.3">
      <c r="A23" s="6" t="s">
        <v>43</v>
      </c>
      <c r="B23" s="6" t="s">
        <v>44</v>
      </c>
      <c r="C23" s="39" t="s">
        <v>45</v>
      </c>
      <c r="D23" s="27"/>
      <c r="E23" s="40">
        <f t="shared" si="0"/>
        <v>312971.58</v>
      </c>
      <c r="F23" s="27"/>
      <c r="G23" s="7">
        <v>266025.83</v>
      </c>
      <c r="H23" s="40">
        <v>0</v>
      </c>
      <c r="I23" s="27"/>
      <c r="J23" s="40">
        <v>0</v>
      </c>
      <c r="K23" s="26"/>
      <c r="L23" s="27"/>
      <c r="M23" s="7">
        <v>46945.75</v>
      </c>
      <c r="N23" s="40">
        <v>0</v>
      </c>
      <c r="O23" s="27"/>
      <c r="P23" s="7">
        <v>0</v>
      </c>
      <c r="Q23" s="41">
        <v>42801</v>
      </c>
      <c r="R23" s="26"/>
      <c r="S23" s="27"/>
      <c r="T23" s="8" t="s">
        <v>39</v>
      </c>
    </row>
    <row r="24" spans="1:20" ht="70.5" customHeight="1" x14ac:dyDescent="0.3">
      <c r="A24" s="6" t="s">
        <v>46</v>
      </c>
      <c r="B24" s="6" t="s">
        <v>47</v>
      </c>
      <c r="C24" s="39" t="s">
        <v>48</v>
      </c>
      <c r="D24" s="27"/>
      <c r="E24" s="40">
        <f t="shared" si="0"/>
        <v>620360.32000000007</v>
      </c>
      <c r="F24" s="27"/>
      <c r="G24" s="7">
        <v>437760</v>
      </c>
      <c r="H24" s="40">
        <v>0</v>
      </c>
      <c r="I24" s="27"/>
      <c r="J24" s="40">
        <v>0</v>
      </c>
      <c r="K24" s="26"/>
      <c r="L24" s="27"/>
      <c r="M24" s="7">
        <v>182600.32000000001</v>
      </c>
      <c r="N24" s="40">
        <v>0</v>
      </c>
      <c r="O24" s="27"/>
      <c r="P24" s="7">
        <v>0</v>
      </c>
      <c r="Q24" s="41">
        <v>42704</v>
      </c>
      <c r="R24" s="26"/>
      <c r="S24" s="27"/>
      <c r="T24" s="8" t="s">
        <v>39</v>
      </c>
    </row>
    <row r="25" spans="1:20" ht="71.25" customHeight="1" x14ac:dyDescent="0.3">
      <c r="A25" s="6" t="s">
        <v>49</v>
      </c>
      <c r="B25" s="6" t="s">
        <v>50</v>
      </c>
      <c r="C25" s="39" t="s">
        <v>51</v>
      </c>
      <c r="D25" s="27"/>
      <c r="E25" s="40">
        <f t="shared" si="0"/>
        <v>123195.79999999999</v>
      </c>
      <c r="F25" s="27"/>
      <c r="G25" s="7">
        <v>104716.43</v>
      </c>
      <c r="H25" s="40">
        <v>0</v>
      </c>
      <c r="I25" s="27"/>
      <c r="J25" s="40">
        <v>0</v>
      </c>
      <c r="K25" s="26"/>
      <c r="L25" s="27"/>
      <c r="M25" s="7">
        <v>18479.37</v>
      </c>
      <c r="N25" s="40">
        <v>0</v>
      </c>
      <c r="O25" s="27"/>
      <c r="P25" s="7">
        <v>0</v>
      </c>
      <c r="Q25" s="41">
        <v>42801</v>
      </c>
      <c r="R25" s="26"/>
      <c r="S25" s="27"/>
      <c r="T25" s="8" t="s">
        <v>39</v>
      </c>
    </row>
    <row r="26" spans="1:20" ht="70.5" customHeight="1" x14ac:dyDescent="0.3">
      <c r="A26" s="6" t="s">
        <v>52</v>
      </c>
      <c r="B26" s="6" t="s">
        <v>50</v>
      </c>
      <c r="C26" s="39" t="s">
        <v>53</v>
      </c>
      <c r="D26" s="27"/>
      <c r="E26" s="40">
        <f t="shared" si="0"/>
        <v>366193.20999999996</v>
      </c>
      <c r="F26" s="27"/>
      <c r="G26" s="7">
        <v>311264.23</v>
      </c>
      <c r="H26" s="40">
        <v>0</v>
      </c>
      <c r="I26" s="27"/>
      <c r="J26" s="40">
        <v>0</v>
      </c>
      <c r="K26" s="26"/>
      <c r="L26" s="27"/>
      <c r="M26" s="7">
        <v>54928.98</v>
      </c>
      <c r="N26" s="40">
        <v>0</v>
      </c>
      <c r="O26" s="27"/>
      <c r="P26" s="7">
        <v>0</v>
      </c>
      <c r="Q26" s="41">
        <v>43465</v>
      </c>
      <c r="R26" s="26"/>
      <c r="S26" s="27"/>
      <c r="T26" s="8" t="s">
        <v>39</v>
      </c>
    </row>
    <row r="27" spans="1:20" ht="69.75" customHeight="1" x14ac:dyDescent="0.3">
      <c r="A27" s="6" t="s">
        <v>54</v>
      </c>
      <c r="B27" s="6" t="s">
        <v>55</v>
      </c>
      <c r="C27" s="39" t="s">
        <v>56</v>
      </c>
      <c r="D27" s="27"/>
      <c r="E27" s="40">
        <f t="shared" si="0"/>
        <v>341599.2</v>
      </c>
      <c r="F27" s="27"/>
      <c r="G27" s="7">
        <v>290359.32</v>
      </c>
      <c r="H27" s="40">
        <v>0</v>
      </c>
      <c r="I27" s="27"/>
      <c r="J27" s="40">
        <v>0</v>
      </c>
      <c r="K27" s="26"/>
      <c r="L27" s="27"/>
      <c r="M27" s="7">
        <v>51239.88</v>
      </c>
      <c r="N27" s="40">
        <v>0</v>
      </c>
      <c r="O27" s="27"/>
      <c r="P27" s="7">
        <v>0</v>
      </c>
      <c r="Q27" s="41">
        <v>43496</v>
      </c>
      <c r="R27" s="26"/>
      <c r="S27" s="27"/>
      <c r="T27" s="8" t="s">
        <v>39</v>
      </c>
    </row>
    <row r="28" spans="1:20" ht="69" customHeight="1" x14ac:dyDescent="0.3">
      <c r="A28" s="6" t="s">
        <v>57</v>
      </c>
      <c r="B28" s="6" t="s">
        <v>55</v>
      </c>
      <c r="C28" s="39" t="s">
        <v>58</v>
      </c>
      <c r="D28" s="27"/>
      <c r="E28" s="40">
        <f t="shared" si="0"/>
        <v>334879.21000000002</v>
      </c>
      <c r="F28" s="27"/>
      <c r="G28" s="7">
        <v>284647.33</v>
      </c>
      <c r="H28" s="40">
        <v>0</v>
      </c>
      <c r="I28" s="27"/>
      <c r="J28" s="40">
        <v>0</v>
      </c>
      <c r="K28" s="26"/>
      <c r="L28" s="27"/>
      <c r="M28" s="7">
        <v>50231.88</v>
      </c>
      <c r="N28" s="40">
        <v>0</v>
      </c>
      <c r="O28" s="27"/>
      <c r="P28" s="7">
        <v>0</v>
      </c>
      <c r="Q28" s="41">
        <v>42999</v>
      </c>
      <c r="R28" s="26"/>
      <c r="S28" s="27"/>
      <c r="T28" s="8" t="s">
        <v>39</v>
      </c>
    </row>
    <row r="29" spans="1:20" ht="70.5" customHeight="1" x14ac:dyDescent="0.3">
      <c r="A29" s="6" t="s">
        <v>59</v>
      </c>
      <c r="B29" s="6" t="s">
        <v>60</v>
      </c>
      <c r="C29" s="39" t="s">
        <v>61</v>
      </c>
      <c r="D29" s="27"/>
      <c r="E29" s="40">
        <f t="shared" si="0"/>
        <v>255621.63</v>
      </c>
      <c r="F29" s="27"/>
      <c r="G29" s="7">
        <v>217278.38</v>
      </c>
      <c r="H29" s="40">
        <v>0</v>
      </c>
      <c r="I29" s="27"/>
      <c r="J29" s="40">
        <v>0</v>
      </c>
      <c r="K29" s="26"/>
      <c r="L29" s="27"/>
      <c r="M29" s="7">
        <v>38343.25</v>
      </c>
      <c r="N29" s="40">
        <v>0</v>
      </c>
      <c r="O29" s="27"/>
      <c r="P29" s="7">
        <v>0</v>
      </c>
      <c r="Q29" s="41">
        <v>42644</v>
      </c>
      <c r="R29" s="26"/>
      <c r="S29" s="27"/>
      <c r="T29" s="8" t="s">
        <v>39</v>
      </c>
    </row>
    <row r="30" spans="1:20" ht="71.25" customHeight="1" x14ac:dyDescent="0.3">
      <c r="A30" s="6" t="s">
        <v>62</v>
      </c>
      <c r="B30" s="6" t="s">
        <v>63</v>
      </c>
      <c r="C30" s="39" t="s">
        <v>64</v>
      </c>
      <c r="D30" s="27"/>
      <c r="E30" s="40">
        <f t="shared" si="0"/>
        <v>1460179.56</v>
      </c>
      <c r="F30" s="27"/>
      <c r="G30" s="7">
        <v>585560.21</v>
      </c>
      <c r="H30" s="40">
        <v>0</v>
      </c>
      <c r="I30" s="27"/>
      <c r="J30" s="40">
        <v>0</v>
      </c>
      <c r="K30" s="26"/>
      <c r="L30" s="27"/>
      <c r="M30" s="7">
        <v>874619.35</v>
      </c>
      <c r="N30" s="40">
        <v>0</v>
      </c>
      <c r="O30" s="27"/>
      <c r="P30" s="7">
        <v>0</v>
      </c>
      <c r="Q30" s="41">
        <v>43344</v>
      </c>
      <c r="R30" s="26"/>
      <c r="S30" s="27"/>
      <c r="T30" s="8" t="s">
        <v>39</v>
      </c>
    </row>
    <row r="31" spans="1:20" x14ac:dyDescent="0.3">
      <c r="A31" s="44" t="s">
        <v>65</v>
      </c>
      <c r="B31" s="45"/>
      <c r="C31" s="45"/>
      <c r="D31" s="45"/>
      <c r="E31" s="46"/>
      <c r="F31" s="9">
        <f>SUM(E21:F30)</f>
        <v>4579711.3600000003</v>
      </c>
      <c r="G31" s="9">
        <f>SUM(G21:G30)</f>
        <v>3147615.9499999997</v>
      </c>
      <c r="H31" s="47">
        <v>0</v>
      </c>
      <c r="I31" s="46"/>
      <c r="J31" s="47">
        <v>0</v>
      </c>
      <c r="K31" s="45"/>
      <c r="L31" s="46"/>
      <c r="M31" s="9">
        <f>SUM(M21:M30)</f>
        <v>1432095.4100000001</v>
      </c>
      <c r="N31" s="47">
        <v>0</v>
      </c>
      <c r="O31" s="46"/>
      <c r="P31" s="9">
        <v>0</v>
      </c>
      <c r="Q31" s="48" t="s">
        <v>0</v>
      </c>
      <c r="R31" s="45"/>
      <c r="S31" s="45"/>
      <c r="T31" s="46"/>
    </row>
    <row r="32" spans="1:20" ht="16.95" customHeight="1" x14ac:dyDescent="0.3">
      <c r="A32" s="42" t="s">
        <v>66</v>
      </c>
      <c r="B32" s="26"/>
      <c r="C32" s="26"/>
      <c r="D32" s="26"/>
      <c r="E32" s="26"/>
      <c r="F32" s="27"/>
      <c r="G32" s="43">
        <v>3204533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</row>
    <row r="33" ht="33.6" customHeight="1" x14ac:dyDescent="0.3"/>
    <row r="34" ht="36.6" customHeight="1" x14ac:dyDescent="0.3"/>
  </sheetData>
  <mergeCells count="109">
    <mergeCell ref="A32:F32"/>
    <mergeCell ref="G32:T32"/>
    <mergeCell ref="Q30:S30"/>
    <mergeCell ref="A31:E31"/>
    <mergeCell ref="H31:I31"/>
    <mergeCell ref="J31:L31"/>
    <mergeCell ref="N31:O31"/>
    <mergeCell ref="Q31:T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2016-09-07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2023-07-28T09:18:24Z</cp:lastPrinted>
  <dcterms:created xsi:type="dcterms:W3CDTF">2023-05-03T11:57:39Z</dcterms:created>
  <dcterms:modified xsi:type="dcterms:W3CDTF">2023-07-31T07:43:47Z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