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31. Utenos viešinti 630\"/>
    </mc:Choice>
  </mc:AlternateContent>
  <xr:revisionPtr revIDLastSave="0" documentId="8_{254C68C2-94BD-450A-8435-D2EDAF15F31C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E32" i="1" s="1"/>
  <c r="J32" i="1"/>
  <c r="G32" i="1"/>
  <c r="E24" i="1" l="1"/>
</calcChain>
</file>

<file path=xl/sharedStrings.xml><?xml version="1.0" encoding="utf-8"?>
<sst xmlns="http://schemas.openxmlformats.org/spreadsheetml/2006/main" count="97" uniqueCount="75">
  <si>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</si>
  <si>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</si>
  <si>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</si>
  <si>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</si>
  <si>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</si>
  <si>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</si>
  <si>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2016-11-17</t>
  </si>
  <si>
    <t>Nr.</t>
  </si>
  <si>
    <t>06.2.1-TID-R-511-91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</si>
  <si>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</si>
  <si>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</si>
  <si>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</si>
  <si>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</si>
  <si>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</si>
  <si>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</si>
  <si>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</si>
  <si>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</si>
  <si>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</si>
  <si>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</si>
  <si>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</si>
  <si>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</si>
  <si>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</si>
  <si>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</si>
  <si>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</si>
  <si>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</si>
  <si>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</si>
  <si>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</si>
  <si>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</si>
  <si>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</si>
  <si>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</si>
  <si>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</si>
  <si>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</si>
  <si>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</si>
  <si>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</si>
  <si>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</si>
  <si>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</si>
  <si>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</si>
  <si>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</si>
  <si>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Anykščių rajono  savivaldybės administracija</t>
  </si>
  <si>
    <t>Eismo sąlygų pagerinimas ir gyvenamosios aplinkos pasiekiamumo užtikrinimas, rekonstruojant Žvejų gatvę Anykščių mieste</t>
  </si>
  <si>
    <t>Iki paraiškos pateikimo Centrinei projektų valdymo agentūrai bus įvykdytos Aprašo 28 p. nustatyti parengiamieji darbai:
1.patvirtintas statinio projektas;
2. gautas statinio projekto ekspertizės aktas su išvada, kad projektą galima tvirtinti;
3. gautas statybą leidžiantis dokumentas</t>
  </si>
  <si>
    <t>2.</t>
  </si>
  <si>
    <t>Anykščių rajono savivaldybės administracija</t>
  </si>
  <si>
    <t>Susisiekimo sąlygų pagerinimas tarp kuriamų Anykščių miesto traukos centrų bei patogus gyvenamosios aplinkos pasiekiamumo užtikrinimas</t>
  </si>
  <si>
    <t>Suėjus paraiškos pateikimo terminui projektas turi atitikti priemonės projektų finansavimo sąlygų aprašo 28 punkte nurodytas parengtumo sąlygas.</t>
  </si>
  <si>
    <t>3.</t>
  </si>
  <si>
    <t>Ignalinos rajono savivaldybės administracija</t>
  </si>
  <si>
    <t>Gatvės Ignalinos miesto rekreacinėje zonoje tarp Gavio ežero ir Turistų gatvės įrengimas</t>
  </si>
  <si>
    <t>Projektas tenkina PFSA 28 p. nustatytus reikalavimus: statinio projektas parengtas ir patvirtintas, statinio projekto ekspertizės aktas ir statybą leidžiantis dokumentas gauti.</t>
  </si>
  <si>
    <t>4.</t>
  </si>
  <si>
    <t>Molėtų rajono savivaldybės administracija</t>
  </si>
  <si>
    <t>Saugaus eismo priemonių diegimas Molėtų rajono Giedraičių miestelyje</t>
  </si>
  <si>
    <t>Iki paraiškos pateikimo bus teisės aktų nustatyta tvarka parengtas ir patvirtintas  statinio projektas, gautas statinio projekto ekspertizės aktas su išvada, kad projektą galima tvirtinti, gautas statybą leidžiantis dokumentas.</t>
  </si>
  <si>
    <t>5.</t>
  </si>
  <si>
    <t>Molėtų miesto Pastovio g., Siesarties g. ir S. Nėries g. rekonstrukcija</t>
  </si>
  <si>
    <t>6.</t>
  </si>
  <si>
    <t>Utenos rajono  savivaldybės administracija</t>
  </si>
  <si>
    <t>Aušros gatvės dalies nuo Gedimino ir Tauragnų gatvių sankryžos iki Žaliosios gatvės Utenoje rekonstrukcija</t>
  </si>
  <si>
    <t>7.</t>
  </si>
  <si>
    <t>Visagino savivaldybės administracija</t>
  </si>
  <si>
    <t>Vietinės reikšmės kelio Visagino-Parko-Sedulinos al. kvartale rekonstravimas</t>
  </si>
  <si>
    <t>8.</t>
  </si>
  <si>
    <t>Zarasų rajono savivaldybės administracija</t>
  </si>
  <si>
    <t>Gyvenamosios aplinkos pasiekiamumo gerinimas Zarasų mieste rekonstruojant K. Donelaičio gatvę</t>
  </si>
  <si>
    <t>9.</t>
  </si>
  <si>
    <t>Zarasų gatvės rekonstrukcija Zarasų mieste</t>
  </si>
  <si>
    <t>Iki paraiškos pateikimo termino tenkins PFSA 28 p. nustatytus reikalavimus. Turės būti patvirtintas statinio projektas, gautas statinio projekto ekspertizės aktas su teigiama išvada ir gautas statybos leidimas.</t>
  </si>
  <si>
    <t>10.</t>
  </si>
  <si>
    <t>Gyvenamosios aplinkos pasiekiamumo gerinimas Zarasų mieste rekonstruojant E. Pliaterytės gatvę</t>
  </si>
  <si>
    <t>11.</t>
  </si>
  <si>
    <t>Saugaus eismo priemonių diegimas Žemaitės gatvėje Zarasų mieste</t>
  </si>
  <si>
    <t>Iki paraiškos pateikimo turi būti:
1.  patvirtintas statinio projektas; 
2. gautas statinio projekto ekspertizės aktas su išvada, kad projektą galima tvirtinti (šiuo metu atliekama techninio projekto ekspertizė);
3. gautas statybą leidžiantis dokumentas.
Šie numatyti reikalavimai bus įvykdyti iki Paraiškos Centrinei projektų valdymo agentūrai pateikimo – preliminariai iki 2020 m. liepos 30 d.</t>
  </si>
  <si>
    <t>IŠ VISO:</t>
  </si>
  <si>
    <t>Regionui numatytas ES struktūrinių fondų lėšų limitas:</t>
  </si>
  <si>
    <t>PATVIRTINTA 
Utenos regiono plėtros tarybos 2016 m. lapkričio 17 d. sprendimu Nr. 51/7S-46
(Utenos regiono plėtros tarybos 2023 m. rugpjūčio 18 d. sprendimo Nr.KS(T)-43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</si>
</sst>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1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11" fillId="0" borderId="0" xfId="0" applyFont="1"/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164" fontId="9" fillId="0" borderId="1" xfId="1" applyNumberFormat="1" applyFont="1" applyBorder="1" applyAlignment="1">
      <alignment horizontal="center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164" fontId="9" fillId="0" borderId="14" xfId="1" applyNumberFormat="1" applyFont="1" applyBorder="1" applyAlignment="1">
      <alignment horizontal="center" vertical="top" wrapText="1" readingOrder="1"/>
    </xf>
    <xf numFmtId="0" fontId="8" fillId="0" borderId="2" xfId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left" vertical="center" wrapText="1" readingOrder="1"/>
    </xf>
    <xf numFmtId="0" fontId="8" fillId="0" borderId="10" xfId="1" applyFont="1" applyBorder="1" applyAlignment="1">
      <alignment horizontal="left" vertical="center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164" fontId="8" fillId="0" borderId="5" xfId="1" applyNumberFormat="1" applyFont="1" applyBorder="1" applyAlignment="1">
      <alignment horizontal="center" vertical="center" wrapText="1" readingOrder="1"/>
    </xf>
    <xf numFmtId="164" fontId="8" fillId="0" borderId="18" xfId="1" applyNumberFormat="1" applyFont="1" applyBorder="1" applyAlignment="1">
      <alignment horizontal="center" vertical="center" wrapText="1" readingOrder="1"/>
    </xf>
    <xf numFmtId="164" fontId="8" fillId="0" borderId="17" xfId="1" applyNumberFormat="1" applyFont="1" applyBorder="1" applyAlignment="1">
      <alignment horizontal="center" vertical="center" wrapText="1" readingOrder="1"/>
    </xf>
    <xf numFmtId="0" fontId="8" fillId="0" borderId="25" xfId="1" applyFont="1" applyBorder="1" applyAlignment="1">
      <alignment horizontal="center" vertical="center" wrapText="1" readingOrder="1"/>
    </xf>
    <xf numFmtId="0" fontId="8" fillId="0" borderId="25" xfId="1" applyFont="1" applyBorder="1" applyAlignment="1">
      <alignment horizontal="left" vertical="center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center" wrapText="1" readingOrder="1"/>
    </xf>
    <xf numFmtId="0" fontId="1" fillId="0" borderId="22" xfId="1" applyFont="1" applyBorder="1" applyAlignment="1">
      <alignment horizontal="left" vertical="center" wrapText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1" fillId="0" borderId="5" xfId="1" applyFont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vertical="center" wrapText="1" readingOrder="1"/>
    </xf>
    <xf numFmtId="164" fontId="8" fillId="0" borderId="4" xfId="1" applyNumberFormat="1" applyFont="1" applyBorder="1" applyAlignment="1">
      <alignment horizontal="center" vertical="center" wrapText="1" readingOrder="1"/>
    </xf>
    <xf numFmtId="164" fontId="8" fillId="0" borderId="5" xfId="1" applyNumberFormat="1" applyFont="1" applyBorder="1" applyAlignment="1">
      <alignment horizontal="center" vertical="center" wrapText="1" readingOrder="1"/>
    </xf>
    <xf numFmtId="165" fontId="8" fillId="0" borderId="2" xfId="1" applyNumberFormat="1" applyFont="1" applyBorder="1" applyAlignment="1">
      <alignment horizontal="center" vertical="center" wrapText="1" readingOrder="1"/>
    </xf>
    <xf numFmtId="0" fontId="1" fillId="0" borderId="4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center" vertical="top" wrapText="1" readingOrder="1"/>
    </xf>
    <xf numFmtId="164" fontId="9" fillId="0" borderId="24" xfId="1" applyNumberFormat="1" applyFont="1" applyBorder="1" applyAlignment="1">
      <alignment horizontal="center" vertical="top" wrapText="1" readingOrder="1"/>
    </xf>
    <xf numFmtId="164" fontId="9" fillId="0" borderId="14" xfId="1" applyNumberFormat="1" applyFont="1" applyBorder="1" applyAlignment="1">
      <alignment horizontal="center" vertical="top" wrapText="1" readingOrder="1"/>
    </xf>
    <xf numFmtId="0" fontId="11" fillId="0" borderId="16" xfId="1" applyFont="1" applyBorder="1" applyAlignment="1">
      <alignment horizontal="center" vertical="top" wrapText="1"/>
    </xf>
    <xf numFmtId="164" fontId="13" fillId="0" borderId="1" xfId="1" applyNumberFormat="1" applyFont="1" applyBorder="1" applyAlignment="1">
      <alignment horizontal="center" vertical="top" wrapText="1"/>
    </xf>
    <xf numFmtId="165" fontId="8" fillId="0" borderId="18" xfId="1" applyNumberFormat="1" applyFont="1" applyBorder="1" applyAlignment="1">
      <alignment horizontal="center" vertical="center" wrapText="1" readingOrder="1"/>
    </xf>
    <xf numFmtId="0" fontId="1" fillId="0" borderId="6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left" vertical="center" wrapText="1" readingOrder="1"/>
    </xf>
    <xf numFmtId="0" fontId="1" fillId="0" borderId="27" xfId="1" applyFont="1" applyBorder="1" applyAlignment="1">
      <alignment horizontal="left" vertical="center" wrapText="1"/>
    </xf>
    <xf numFmtId="164" fontId="8" fillId="0" borderId="17" xfId="1" applyNumberFormat="1" applyFont="1" applyBorder="1" applyAlignment="1">
      <alignment horizontal="center" vertical="center" wrapText="1" readingOrder="1"/>
    </xf>
    <xf numFmtId="0" fontId="1" fillId="0" borderId="19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165" fontId="8" fillId="0" borderId="17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left" vertical="center" wrapText="1" readingOrder="1"/>
    </xf>
    <xf numFmtId="0" fontId="1" fillId="0" borderId="5" xfId="1" applyFont="1" applyBorder="1" applyAlignment="1">
      <alignment horizontal="left" vertical="center" wrapText="1"/>
    </xf>
    <xf numFmtId="164" fontId="8" fillId="0" borderId="18" xfId="1" applyNumberFormat="1" applyFont="1" applyBorder="1" applyAlignment="1">
      <alignment horizontal="center" vertical="center" wrapText="1" readingOrder="1"/>
    </xf>
    <xf numFmtId="164" fontId="8" fillId="0" borderId="14" xfId="1" applyNumberFormat="1" applyFont="1" applyBorder="1" applyAlignment="1">
      <alignment horizontal="center" vertical="center" wrapText="1" readingOrder="1"/>
    </xf>
    <xf numFmtId="0" fontId="1" fillId="0" borderId="1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left" vertical="center" wrapText="1" readingOrder="1"/>
    </xf>
    <xf numFmtId="0" fontId="1" fillId="0" borderId="1" xfId="1" applyFont="1" applyBorder="1" applyAlignment="1">
      <alignment horizontal="left" vertical="center" wrapText="1"/>
    </xf>
    <xf numFmtId="164" fontId="8" fillId="0" borderId="21" xfId="1" applyNumberFormat="1" applyFont="1" applyBorder="1" applyAlignment="1">
      <alignment horizontal="center" vertical="center" wrapText="1" readingOrder="1"/>
    </xf>
    <xf numFmtId="0" fontId="1" fillId="0" borderId="21" xfId="1" applyFont="1" applyBorder="1" applyAlignment="1">
      <alignment horizontal="center" vertical="center" wrapText="1"/>
    </xf>
    <xf numFmtId="4" fontId="12" fillId="0" borderId="21" xfId="1" applyNumberFormat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center" wrapText="1" readingOrder="1"/>
    </xf>
    <xf numFmtId="0" fontId="1" fillId="0" borderId="6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topLeftCell="H1" zoomScale="106" zoomScaleNormal="106" workbookViewId="0">
      <selection activeCell="A2" sqref="A2:Q2"/>
    </sheetView>
  </sheetViews>
  <sheetFormatPr defaultRowHeight="15" x14ac:dyDescent="0.25"/>
  <cols>
    <col min="1" max="1" width="5.5703125" customWidth="1"/>
    <col min="2" max="2" width="21" customWidth="1"/>
    <col min="3" max="3" width="6.28515625" customWidth="1"/>
    <col min="4" max="4" width="21.140625" customWidth="1"/>
    <col min="5" max="5" width="2.140625" customWidth="1"/>
    <col min="6" max="6" width="13.140625" customWidth="1"/>
    <col min="7" max="7" width="18.28515625" customWidth="1"/>
    <col min="8" max="8" width="4.7109375" customWidth="1"/>
    <col min="9" max="9" width="13.42578125" customWidth="1"/>
    <col min="10" max="11" width="4.5703125" customWidth="1"/>
    <col min="12" max="12" width="7.7109375" customWidth="1"/>
    <col min="13" max="13" width="16.7109375" customWidth="1"/>
    <col min="14" max="14" width="3.7109375" customWidth="1"/>
    <col min="15" max="15" width="11.140625" customWidth="1"/>
    <col min="16" max="16" width="14.7109375" customWidth="1"/>
    <col min="17" max="17" width="0.7109375" customWidth="1"/>
    <col min="18" max="18" width="16.7109375" customWidth="1"/>
    <col min="19" max="19" width="3" customWidth="1"/>
    <col min="20" max="20" width="45.28515625" customWidth="1"/>
  </cols>
  <sheetData>
    <row r="1" spans="1:20" ht="11.45" customHeight="1" x14ac:dyDescent="0.25">
      <c r="T1" s="7"/>
    </row>
    <row r="2" spans="1:20" ht="62.25" customHeight="1" x14ac:dyDescent="0.25">
      <c r="A2" s="87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T2" s="6" t="s">
        <v>74</v>
      </c>
    </row>
    <row r="3" spans="1:20" ht="16.899999999999999" customHeight="1" x14ac:dyDescent="0.25">
      <c r="A3" s="87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89" t="s">
        <v>0</v>
      </c>
      <c r="S3" s="75"/>
      <c r="T3" s="75"/>
    </row>
    <row r="4" spans="1:20" ht="16.899999999999999" customHeight="1" x14ac:dyDescent="0.25">
      <c r="A4" s="80" t="s">
        <v>0</v>
      </c>
      <c r="B4" s="75"/>
      <c r="C4" s="75"/>
      <c r="D4" s="90" t="s">
        <v>1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80" t="s">
        <v>0</v>
      </c>
      <c r="T4" s="75"/>
    </row>
    <row r="5" spans="1:20" ht="17.100000000000001" customHeight="1" x14ac:dyDescent="0.25">
      <c r="A5" s="76" t="s">
        <v>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0" ht="16.899999999999999" customHeight="1" x14ac:dyDescent="0.25">
      <c r="A6" s="87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16.899999999999999" customHeight="1" x14ac:dyDescent="0.25">
      <c r="A7" s="80" t="s">
        <v>0</v>
      </c>
      <c r="B7" s="75"/>
      <c r="C7" s="75"/>
      <c r="D7" s="88" t="s">
        <v>3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80" t="s">
        <v>0</v>
      </c>
      <c r="T7" s="75"/>
    </row>
    <row r="8" spans="1:20" ht="16.899999999999999" customHeight="1" x14ac:dyDescent="0.25">
      <c r="A8" s="76" t="s">
        <v>4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ht="15" customHeight="1" x14ac:dyDescent="0.25">
      <c r="A9" s="77" t="s">
        <v>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 ht="15" customHeight="1" x14ac:dyDescent="0.25">
      <c r="A10" s="78" t="s">
        <v>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 ht="17.100000000000001" customHeight="1" x14ac:dyDescent="0.25">
      <c r="A11" s="79" t="s">
        <v>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0" x14ac:dyDescent="0.25">
      <c r="A12" s="80" t="s">
        <v>0</v>
      </c>
      <c r="B12" s="75"/>
      <c r="C12" s="75"/>
      <c r="D12" s="75"/>
      <c r="E12" s="75"/>
      <c r="F12" s="75"/>
      <c r="G12" s="75"/>
      <c r="H12" s="75"/>
      <c r="I12" s="81" t="s">
        <v>6</v>
      </c>
      <c r="J12" s="25"/>
      <c r="K12" s="2" t="s">
        <v>7</v>
      </c>
      <c r="L12" s="81" t="s">
        <v>8</v>
      </c>
      <c r="M12" s="25"/>
      <c r="N12" s="25"/>
      <c r="O12" s="80" t="s">
        <v>0</v>
      </c>
      <c r="P12" s="75"/>
      <c r="Q12" s="75"/>
      <c r="R12" s="75"/>
      <c r="S12" s="75"/>
      <c r="T12" s="75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66" t="s">
        <v>9</v>
      </c>
      <c r="B15" s="66" t="s">
        <v>10</v>
      </c>
      <c r="C15" s="66" t="s">
        <v>11</v>
      </c>
      <c r="D15" s="69"/>
      <c r="E15" s="66" t="s">
        <v>12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66" t="s">
        <v>13</v>
      </c>
      <c r="R15" s="74"/>
      <c r="S15" s="69"/>
      <c r="T15" s="66" t="s">
        <v>14</v>
      </c>
    </row>
    <row r="16" spans="1:20" ht="20.45" customHeight="1" x14ac:dyDescent="0.25">
      <c r="A16" s="67"/>
      <c r="B16" s="67"/>
      <c r="C16" s="70"/>
      <c r="D16" s="71"/>
      <c r="E16" s="66" t="s">
        <v>15</v>
      </c>
      <c r="F16" s="69"/>
      <c r="G16" s="66" t="s">
        <v>16</v>
      </c>
      <c r="H16" s="26"/>
      <c r="I16" s="27"/>
      <c r="J16" s="82" t="s">
        <v>17</v>
      </c>
      <c r="K16" s="75"/>
      <c r="L16" s="75"/>
      <c r="M16" s="75"/>
      <c r="N16" s="75"/>
      <c r="O16" s="75"/>
      <c r="P16" s="75"/>
      <c r="Q16" s="70"/>
      <c r="R16" s="75"/>
      <c r="S16" s="71"/>
      <c r="T16" s="67"/>
    </row>
    <row r="17" spans="1:20" ht="16.149999999999999" customHeight="1" x14ac:dyDescent="0.25">
      <c r="A17" s="67"/>
      <c r="B17" s="67"/>
      <c r="C17" s="70"/>
      <c r="D17" s="71"/>
      <c r="E17" s="70"/>
      <c r="F17" s="71"/>
      <c r="G17" s="66" t="s">
        <v>18</v>
      </c>
      <c r="H17" s="83" t="s">
        <v>0</v>
      </c>
      <c r="I17" s="26"/>
      <c r="J17" s="84" t="s">
        <v>19</v>
      </c>
      <c r="K17" s="85"/>
      <c r="L17" s="85"/>
      <c r="M17" s="85"/>
      <c r="N17" s="85"/>
      <c r="O17" s="85"/>
      <c r="P17" s="86"/>
      <c r="Q17" s="70"/>
      <c r="R17" s="75"/>
      <c r="S17" s="71"/>
      <c r="T17" s="67"/>
    </row>
    <row r="18" spans="1:20" ht="17.100000000000001" customHeight="1" x14ac:dyDescent="0.25">
      <c r="A18" s="67"/>
      <c r="B18" s="67"/>
      <c r="C18" s="70"/>
      <c r="D18" s="71"/>
      <c r="E18" s="70"/>
      <c r="F18" s="71"/>
      <c r="G18" s="67"/>
      <c r="H18" s="66" t="s">
        <v>20</v>
      </c>
      <c r="I18" s="69"/>
      <c r="J18" s="66" t="s">
        <v>21</v>
      </c>
      <c r="K18" s="26"/>
      <c r="L18" s="26"/>
      <c r="M18" s="26"/>
      <c r="N18" s="26"/>
      <c r="O18" s="26"/>
      <c r="P18" s="27"/>
      <c r="Q18" s="70"/>
      <c r="R18" s="75"/>
      <c r="S18" s="71"/>
      <c r="T18" s="67"/>
    </row>
    <row r="19" spans="1:20" ht="49.9" customHeight="1" x14ac:dyDescent="0.25">
      <c r="A19" s="68"/>
      <c r="B19" s="68"/>
      <c r="C19" s="72"/>
      <c r="D19" s="73"/>
      <c r="E19" s="72"/>
      <c r="F19" s="73"/>
      <c r="G19" s="68"/>
      <c r="H19" s="72"/>
      <c r="I19" s="73"/>
      <c r="J19" s="66" t="s">
        <v>20</v>
      </c>
      <c r="K19" s="26"/>
      <c r="L19" s="27"/>
      <c r="M19" s="3" t="s">
        <v>22</v>
      </c>
      <c r="N19" s="66" t="s">
        <v>23</v>
      </c>
      <c r="O19" s="27"/>
      <c r="P19" s="3" t="s">
        <v>24</v>
      </c>
      <c r="Q19" s="72"/>
      <c r="R19" s="25"/>
      <c r="S19" s="73"/>
      <c r="T19" s="68"/>
    </row>
    <row r="20" spans="1:20" x14ac:dyDescent="0.25">
      <c r="A20" s="5" t="s">
        <v>25</v>
      </c>
      <c r="B20" s="5" t="s">
        <v>26</v>
      </c>
      <c r="C20" s="65" t="s">
        <v>27</v>
      </c>
      <c r="D20" s="27"/>
      <c r="E20" s="65" t="s">
        <v>28</v>
      </c>
      <c r="F20" s="27"/>
      <c r="G20" s="5" t="s">
        <v>29</v>
      </c>
      <c r="H20" s="65" t="s">
        <v>30</v>
      </c>
      <c r="I20" s="27"/>
      <c r="J20" s="65" t="s">
        <v>31</v>
      </c>
      <c r="K20" s="26"/>
      <c r="L20" s="27"/>
      <c r="M20" s="5" t="s">
        <v>32</v>
      </c>
      <c r="N20" s="65" t="s">
        <v>33</v>
      </c>
      <c r="O20" s="27"/>
      <c r="P20" s="5" t="s">
        <v>34</v>
      </c>
      <c r="Q20" s="65" t="s">
        <v>35</v>
      </c>
      <c r="R20" s="26"/>
      <c r="S20" s="27"/>
      <c r="T20" s="5" t="s">
        <v>36</v>
      </c>
    </row>
    <row r="21" spans="1:20" ht="72" customHeight="1" x14ac:dyDescent="0.25">
      <c r="A21" s="15" t="s">
        <v>37</v>
      </c>
      <c r="B21" s="16" t="s">
        <v>38</v>
      </c>
      <c r="C21" s="53" t="s">
        <v>39</v>
      </c>
      <c r="D21" s="54"/>
      <c r="E21" s="31">
        <v>399635.19</v>
      </c>
      <c r="F21" s="32"/>
      <c r="G21" s="18">
        <v>332916.38</v>
      </c>
      <c r="H21" s="31">
        <v>0</v>
      </c>
      <c r="I21" s="32"/>
      <c r="J21" s="31">
        <v>0</v>
      </c>
      <c r="K21" s="37"/>
      <c r="L21" s="32"/>
      <c r="M21" s="18">
        <v>66718.81</v>
      </c>
      <c r="N21" s="31">
        <v>0</v>
      </c>
      <c r="O21" s="32"/>
      <c r="P21" s="18">
        <v>0</v>
      </c>
      <c r="Q21" s="36">
        <v>43819</v>
      </c>
      <c r="R21" s="37"/>
      <c r="S21" s="32"/>
      <c r="T21" s="11" t="s">
        <v>40</v>
      </c>
    </row>
    <row r="22" spans="1:20" ht="43.9" customHeight="1" x14ac:dyDescent="0.25">
      <c r="A22" s="15" t="s">
        <v>41</v>
      </c>
      <c r="B22" s="16" t="s">
        <v>42</v>
      </c>
      <c r="C22" s="53" t="s">
        <v>43</v>
      </c>
      <c r="D22" s="54"/>
      <c r="E22" s="55">
        <v>580141.18000000005</v>
      </c>
      <c r="F22" s="46"/>
      <c r="G22" s="18">
        <v>493120</v>
      </c>
      <c r="H22" s="31">
        <v>0</v>
      </c>
      <c r="I22" s="32"/>
      <c r="J22" s="31">
        <v>0</v>
      </c>
      <c r="K22" s="37"/>
      <c r="L22" s="32"/>
      <c r="M22" s="18">
        <v>87021.18</v>
      </c>
      <c r="N22" s="31">
        <v>0</v>
      </c>
      <c r="O22" s="32"/>
      <c r="P22" s="18">
        <v>0</v>
      </c>
      <c r="Q22" s="36">
        <v>42886</v>
      </c>
      <c r="R22" s="37"/>
      <c r="S22" s="32"/>
      <c r="T22" s="11" t="s">
        <v>44</v>
      </c>
    </row>
    <row r="23" spans="1:20" ht="50.45" customHeight="1" x14ac:dyDescent="0.25">
      <c r="A23" s="15" t="s">
        <v>45</v>
      </c>
      <c r="B23" s="16" t="s">
        <v>46</v>
      </c>
      <c r="C23" s="63" t="s">
        <v>47</v>
      </c>
      <c r="D23" s="64"/>
      <c r="E23" s="60">
        <v>338552.03</v>
      </c>
      <c r="F23" s="61"/>
      <c r="G23" s="19">
        <v>287769.21999999997</v>
      </c>
      <c r="H23" s="31">
        <v>0</v>
      </c>
      <c r="I23" s="32"/>
      <c r="J23" s="31">
        <v>25391.4</v>
      </c>
      <c r="K23" s="37"/>
      <c r="L23" s="32"/>
      <c r="M23" s="18">
        <v>25391.41</v>
      </c>
      <c r="N23" s="31">
        <v>0</v>
      </c>
      <c r="O23" s="32"/>
      <c r="P23" s="18">
        <v>0</v>
      </c>
      <c r="Q23" s="36">
        <v>43463</v>
      </c>
      <c r="R23" s="37"/>
      <c r="S23" s="32"/>
      <c r="T23" s="11" t="s">
        <v>48</v>
      </c>
    </row>
    <row r="24" spans="1:20" ht="32.450000000000003" customHeight="1" x14ac:dyDescent="0.25">
      <c r="A24" s="15" t="s">
        <v>49</v>
      </c>
      <c r="B24" s="17" t="s">
        <v>50</v>
      </c>
      <c r="C24" s="29" t="s">
        <v>51</v>
      </c>
      <c r="D24" s="30"/>
      <c r="E24" s="62">
        <f>G24+J24+M24</f>
        <v>219431.44</v>
      </c>
      <c r="F24" s="62"/>
      <c r="G24" s="19">
        <v>181380.95</v>
      </c>
      <c r="H24" s="31">
        <v>0</v>
      </c>
      <c r="I24" s="32"/>
      <c r="J24" s="33">
        <v>18827.78</v>
      </c>
      <c r="K24" s="34"/>
      <c r="L24" s="35"/>
      <c r="M24" s="18">
        <v>19222.71</v>
      </c>
      <c r="N24" s="31">
        <v>0</v>
      </c>
      <c r="O24" s="32"/>
      <c r="P24" s="18">
        <v>0</v>
      </c>
      <c r="Q24" s="36">
        <v>43875</v>
      </c>
      <c r="R24" s="37"/>
      <c r="S24" s="32"/>
      <c r="T24" s="11" t="s">
        <v>52</v>
      </c>
    </row>
    <row r="25" spans="1:20" ht="34.15" customHeight="1" x14ac:dyDescent="0.25">
      <c r="A25" s="15" t="s">
        <v>53</v>
      </c>
      <c r="B25" s="16" t="s">
        <v>50</v>
      </c>
      <c r="C25" s="58" t="s">
        <v>54</v>
      </c>
      <c r="D25" s="59"/>
      <c r="E25" s="60">
        <v>422480.42</v>
      </c>
      <c r="F25" s="61"/>
      <c r="G25" s="19">
        <v>356602.97</v>
      </c>
      <c r="H25" s="31">
        <v>0</v>
      </c>
      <c r="I25" s="32"/>
      <c r="J25" s="31">
        <v>31686.03</v>
      </c>
      <c r="K25" s="37"/>
      <c r="L25" s="32"/>
      <c r="M25" s="18">
        <v>34191.42</v>
      </c>
      <c r="N25" s="31">
        <v>0</v>
      </c>
      <c r="O25" s="32"/>
      <c r="P25" s="18">
        <v>0</v>
      </c>
      <c r="Q25" s="36">
        <v>42935</v>
      </c>
      <c r="R25" s="37"/>
      <c r="S25" s="32"/>
      <c r="T25" s="11" t="s">
        <v>44</v>
      </c>
    </row>
    <row r="26" spans="1:20" ht="34.15" customHeight="1" x14ac:dyDescent="0.25">
      <c r="A26" s="15" t="s">
        <v>55</v>
      </c>
      <c r="B26" s="16" t="s">
        <v>56</v>
      </c>
      <c r="C26" s="53" t="s">
        <v>57</v>
      </c>
      <c r="D26" s="54"/>
      <c r="E26" s="56">
        <v>908065.17</v>
      </c>
      <c r="F26" s="57"/>
      <c r="G26" s="18">
        <v>311458.31</v>
      </c>
      <c r="H26" s="31">
        <v>0</v>
      </c>
      <c r="I26" s="32"/>
      <c r="J26" s="31">
        <v>68104.89</v>
      </c>
      <c r="K26" s="37"/>
      <c r="L26" s="32"/>
      <c r="M26" s="18">
        <v>528501.97</v>
      </c>
      <c r="N26" s="31">
        <v>0</v>
      </c>
      <c r="O26" s="32"/>
      <c r="P26" s="18">
        <v>0</v>
      </c>
      <c r="Q26" s="36">
        <v>43435</v>
      </c>
      <c r="R26" s="37"/>
      <c r="S26" s="32"/>
      <c r="T26" s="11" t="s">
        <v>44</v>
      </c>
    </row>
    <row r="27" spans="1:20" ht="33.6" customHeight="1" x14ac:dyDescent="0.25">
      <c r="A27" s="15" t="s">
        <v>58</v>
      </c>
      <c r="B27" s="16" t="s">
        <v>59</v>
      </c>
      <c r="C27" s="53" t="s">
        <v>60</v>
      </c>
      <c r="D27" s="54"/>
      <c r="E27" s="31">
        <v>943217.03</v>
      </c>
      <c r="F27" s="32"/>
      <c r="G27" s="18">
        <v>801734.47</v>
      </c>
      <c r="H27" s="31">
        <v>0</v>
      </c>
      <c r="I27" s="32"/>
      <c r="J27" s="31">
        <v>0</v>
      </c>
      <c r="K27" s="37"/>
      <c r="L27" s="32"/>
      <c r="M27" s="18">
        <v>141482.56</v>
      </c>
      <c r="N27" s="31">
        <v>0</v>
      </c>
      <c r="O27" s="32"/>
      <c r="P27" s="18">
        <v>0</v>
      </c>
      <c r="Q27" s="36">
        <v>43190</v>
      </c>
      <c r="R27" s="37"/>
      <c r="S27" s="32"/>
      <c r="T27" s="11" t="s">
        <v>44</v>
      </c>
    </row>
    <row r="28" spans="1:20" ht="34.15" customHeight="1" x14ac:dyDescent="0.25">
      <c r="A28" s="15" t="s">
        <v>61</v>
      </c>
      <c r="B28" s="16" t="s">
        <v>62</v>
      </c>
      <c r="C28" s="53" t="s">
        <v>63</v>
      </c>
      <c r="D28" s="54"/>
      <c r="E28" s="31">
        <v>629529.59</v>
      </c>
      <c r="F28" s="32"/>
      <c r="G28" s="18">
        <v>535100.15</v>
      </c>
      <c r="H28" s="31">
        <v>0</v>
      </c>
      <c r="I28" s="32"/>
      <c r="J28" s="31">
        <v>47214.71</v>
      </c>
      <c r="K28" s="37"/>
      <c r="L28" s="32"/>
      <c r="M28" s="18">
        <v>47214.73</v>
      </c>
      <c r="N28" s="31">
        <v>0</v>
      </c>
      <c r="O28" s="32"/>
      <c r="P28" s="18">
        <v>0</v>
      </c>
      <c r="Q28" s="36">
        <v>42993</v>
      </c>
      <c r="R28" s="37"/>
      <c r="S28" s="32"/>
      <c r="T28" s="11" t="s">
        <v>44</v>
      </c>
    </row>
    <row r="29" spans="1:20" ht="49.15" customHeight="1" x14ac:dyDescent="0.25">
      <c r="A29" s="15" t="s">
        <v>64</v>
      </c>
      <c r="B29" s="16" t="s">
        <v>62</v>
      </c>
      <c r="C29" s="53" t="s">
        <v>65</v>
      </c>
      <c r="D29" s="54"/>
      <c r="E29" s="31">
        <v>190022.13</v>
      </c>
      <c r="F29" s="32"/>
      <c r="G29" s="18">
        <v>161518.79999999999</v>
      </c>
      <c r="H29" s="31">
        <v>0</v>
      </c>
      <c r="I29" s="32"/>
      <c r="J29" s="31">
        <v>14251.66</v>
      </c>
      <c r="K29" s="37"/>
      <c r="L29" s="32"/>
      <c r="M29" s="18">
        <v>14251.67</v>
      </c>
      <c r="N29" s="31">
        <v>0</v>
      </c>
      <c r="O29" s="32"/>
      <c r="P29" s="18">
        <v>0</v>
      </c>
      <c r="Q29" s="36">
        <v>43728</v>
      </c>
      <c r="R29" s="37"/>
      <c r="S29" s="32"/>
      <c r="T29" s="11" t="s">
        <v>66</v>
      </c>
    </row>
    <row r="30" spans="1:20" ht="43.15" customHeight="1" x14ac:dyDescent="0.25">
      <c r="A30" s="15" t="s">
        <v>67</v>
      </c>
      <c r="B30" s="16" t="s">
        <v>62</v>
      </c>
      <c r="C30" s="53" t="s">
        <v>68</v>
      </c>
      <c r="D30" s="54"/>
      <c r="E30" s="55">
        <v>103372.12</v>
      </c>
      <c r="F30" s="46"/>
      <c r="G30" s="20">
        <v>83000.58</v>
      </c>
      <c r="H30" s="55">
        <v>0</v>
      </c>
      <c r="I30" s="46"/>
      <c r="J30" s="55">
        <v>7752.89</v>
      </c>
      <c r="K30" s="45"/>
      <c r="L30" s="46"/>
      <c r="M30" s="20">
        <v>12618.65</v>
      </c>
      <c r="N30" s="55">
        <v>0</v>
      </c>
      <c r="O30" s="46"/>
      <c r="P30" s="20">
        <v>0</v>
      </c>
      <c r="Q30" s="44">
        <v>43711</v>
      </c>
      <c r="R30" s="45"/>
      <c r="S30" s="46"/>
      <c r="T30" s="12" t="s">
        <v>66</v>
      </c>
    </row>
    <row r="31" spans="1:20" ht="84.75" customHeight="1" thickBot="1" x14ac:dyDescent="0.3">
      <c r="A31" s="22" t="s">
        <v>69</v>
      </c>
      <c r="B31" s="23" t="s">
        <v>62</v>
      </c>
      <c r="C31" s="47" t="s">
        <v>70</v>
      </c>
      <c r="D31" s="48"/>
      <c r="E31" s="49">
        <v>203453.14</v>
      </c>
      <c r="F31" s="50"/>
      <c r="G31" s="21">
        <v>172935.17</v>
      </c>
      <c r="H31" s="49">
        <v>0</v>
      </c>
      <c r="I31" s="50"/>
      <c r="J31" s="49">
        <v>15258.99</v>
      </c>
      <c r="K31" s="51"/>
      <c r="L31" s="50"/>
      <c r="M31" s="21">
        <v>15258.98</v>
      </c>
      <c r="N31" s="49">
        <v>0</v>
      </c>
      <c r="O31" s="50"/>
      <c r="P31" s="21">
        <v>0</v>
      </c>
      <c r="Q31" s="52">
        <v>44042</v>
      </c>
      <c r="R31" s="51"/>
      <c r="S31" s="50"/>
      <c r="T31" s="13" t="s">
        <v>71</v>
      </c>
    </row>
    <row r="32" spans="1:20" ht="14.45" customHeight="1" x14ac:dyDescent="0.25">
      <c r="A32" s="38" t="s">
        <v>72</v>
      </c>
      <c r="B32" s="38"/>
      <c r="C32" s="38"/>
      <c r="D32" s="38"/>
      <c r="E32" s="39">
        <f>G32+J32+M32</f>
        <v>4937899.4399999995</v>
      </c>
      <c r="F32" s="40"/>
      <c r="G32" s="14">
        <f>G21+G22+G23+G24+G25+G26+G27+G28+G29+G30+G31</f>
        <v>3717536.9999999995</v>
      </c>
      <c r="H32" s="41">
        <v>0</v>
      </c>
      <c r="I32" s="42"/>
      <c r="J32" s="43">
        <f>J21+J22+J23+J24+J25+J26+J27+J28+J29+J30+J31</f>
        <v>228488.34999999998</v>
      </c>
      <c r="K32" s="43"/>
      <c r="L32" s="43"/>
      <c r="M32" s="10">
        <f>M21+M22+M23+M24+M25+M26+M27+M28+M29+M30+M31</f>
        <v>991874.09000000008</v>
      </c>
      <c r="N32" s="41">
        <v>0</v>
      </c>
      <c r="O32" s="42"/>
      <c r="P32" s="14">
        <v>0</v>
      </c>
      <c r="Q32" s="8"/>
      <c r="R32" s="1"/>
      <c r="S32" s="1"/>
      <c r="T32" s="4"/>
    </row>
    <row r="33" spans="1:20" ht="16.899999999999999" customHeight="1" x14ac:dyDescent="0.25">
      <c r="A33" s="24" t="s">
        <v>73</v>
      </c>
      <c r="B33" s="25"/>
      <c r="C33" s="25"/>
      <c r="D33" s="25"/>
      <c r="E33" s="26"/>
      <c r="F33" s="27"/>
      <c r="G33" s="28">
        <v>3728571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</row>
    <row r="34" spans="1:20" ht="33.6" customHeight="1" x14ac:dyDescent="0.25">
      <c r="G34" s="9"/>
    </row>
    <row r="35" spans="1:20" ht="36.75" customHeight="1" x14ac:dyDescent="0.25"/>
  </sheetData>
  <mergeCells count="114"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C25:D25"/>
    <mergeCell ref="E25:F25"/>
    <mergeCell ref="H25:I25"/>
    <mergeCell ref="J25:L25"/>
    <mergeCell ref="N25:O25"/>
    <mergeCell ref="Q25:S25"/>
    <mergeCell ref="E24:F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A33:F33"/>
    <mergeCell ref="G33:T33"/>
    <mergeCell ref="C24:D24"/>
    <mergeCell ref="H24:I24"/>
    <mergeCell ref="N24:O24"/>
    <mergeCell ref="J24:L24"/>
    <mergeCell ref="Q24:S24"/>
    <mergeCell ref="A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2023-08-02T10:06:44Z</dcterms:created>
  <dcterms:modified xsi:type="dcterms:W3CDTF">2023-09-04T06:08:12Z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