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31. Utenos viešinti 630\"/>
    </mc:Choice>
  </mc:AlternateContent>
  <xr:revisionPtr revIDLastSave="0" documentId="8_{14791C3B-6E86-4782-B51D-51FD176679D2}" xr6:coauthVersionLast="36" xr6:coauthVersionMax="36" xr10:uidLastSave="{00000000-0000-0000-0000-000000000000}"/>
  <bookViews>
    <workbookView xWindow="240" yWindow="120" windowWidth="18060" windowHeight="7050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E22" i="1" l="1"/>
  <c r="M23" i="1" l="1"/>
  <c r="H23" i="1"/>
  <c r="G23" i="1"/>
  <c r="F21" i="1" l="1"/>
  <c r="F23" i="1" s="1"/>
</calcChain>
</file>

<file path=xl/sharedStrings.xml><?xml version="1.0" encoding="utf-8"?>
<sst xmlns="http://schemas.openxmlformats.org/spreadsheetml/2006/main" count="62" uniqueCount="48">
  <si>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</si>
  <si>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</si>
  <si>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</si>
  <si>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09.1.3-CPVA-R-705 Ikimokyklinio ir priešmokyklinio ugdymo prieinamumo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</si>
  <si>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</si>
  <si>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UTENOS REGIONO PROJEKTŲ SĄRAŠAS</t>
    </r>
  </si>
  <si>
    <t>2017-10-12</t>
  </si>
  <si>
    <t>Nr.</t>
  </si>
  <si>
    <t>09.1.3-CPVA-R-705-91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</si>
  <si>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</si>
  <si>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</si>
  <si>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</si>
  <si>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</si>
  <si>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</si>
  <si>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</si>
  <si>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</si>
  <si>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</si>
  <si>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</si>
  <si>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</si>
  <si>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</si>
  <si>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</si>
  <si>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</si>
  <si>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</si>
  <si>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</si>
  <si>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</si>
  <si>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</si>
  <si>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</si>
  <si>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</si>
  <si>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</si>
  <si>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</si>
  <si>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</si>
  <si>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</si>
  <si>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</si>
  <si>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</si>
  <si>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</si>
  <si>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</si>
  <si>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</si>
  <si>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</si>
  <si>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Utenos rajono savivaldybės administracija</t>
  </si>
  <si>
    <t>Utenos vaikų lopšelio – darželio „Šaltinėlis“ vidaus patalpų modernizavimas</t>
  </si>
  <si>
    <t>PFSA 28.1 punkto reikalavimai numatomi įvykdyti iki paraiškos pateikimo termino.
Kiti (28.2 ir28.3) netaikomi.</t>
  </si>
  <si>
    <t>2.</t>
  </si>
  <si>
    <t>Utenos vaikų lopšelio - darželio "Pasaka" vidaus patalpų modernizavimas</t>
  </si>
  <si>
    <t>1. Iki paraiškos pateikimo bus gautas žemės nuomotojo raštiškas sutikimas vykdyti projekto veiklas (jeigu bus reikalinga) arba bus patikslinta 1997 m. sausio 20 d. sudaryta valstybinės žemės panaudos sutartis Nr.K82/97-0109.
2. PFSA 28.2 ir 28.3 punktai netaikomi.</t>
  </si>
  <si>
    <t>IŠ VISO:</t>
  </si>
  <si>
    <t>Regionui numatytas ES struktūrinių fondų lėšų limitas:</t>
  </si>
  <si>
    <t xml:space="preserve">Projektas </t>
  </si>
  <si>
    <t>PATVIRTINTA
Utenos regiono plėtros tarybos
2017 m. spalio 12 d. sprendimu Nr. 51/7S-46
(Utenos regiono plėtros tarybos 2023 m. 
               d.  sprendimo  Nr.          redakcija).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</si>
</sst>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8"/>
      <name val="Arial"/>
      <family val="2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5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16" xfId="1" applyNumberFormat="1" applyFont="1" applyFill="1" applyBorder="1" applyAlignment="1">
      <alignment vertical="top" wrapText="1"/>
    </xf>
    <xf numFmtId="0" fontId="11" fillId="0" borderId="0" xfId="0" applyFont="1" applyFill="1" applyBorder="1"/>
    <xf numFmtId="4" fontId="1" fillId="0" borderId="0" xfId="0" applyNumberFormat="1" applyFont="1" applyFill="1" applyBorder="1"/>
    <xf numFmtId="0" fontId="8" fillId="0" borderId="2" xfId="1" applyNumberFormat="1" applyFont="1" applyFill="1" applyBorder="1" applyAlignment="1">
      <alignment horizontal="center" vertical="center" wrapText="1" readingOrder="1"/>
    </xf>
    <xf numFmtId="164" fontId="12" fillId="0" borderId="18" xfId="1" applyNumberFormat="1" applyFont="1" applyFill="1" applyBorder="1" applyAlignment="1">
      <alignment horizontal="center" vertical="center" wrapText="1" readingOrder="1"/>
    </xf>
    <xf numFmtId="4" fontId="13" fillId="0" borderId="3" xfId="1" applyNumberFormat="1" applyFont="1" applyFill="1" applyBorder="1" applyAlignment="1">
      <alignment horizontal="center" vertical="center" wrapText="1"/>
    </xf>
    <xf numFmtId="164" fontId="12" fillId="0" borderId="17" xfId="1" applyNumberFormat="1" applyFont="1" applyFill="1" applyBorder="1" applyAlignment="1">
      <alignment horizontal="center" vertical="center" wrapText="1" readingOrder="1"/>
    </xf>
    <xf numFmtId="164" fontId="16" fillId="0" borderId="16" xfId="1" applyNumberFormat="1" applyFont="1" applyFill="1" applyBorder="1" applyAlignment="1">
      <alignment horizontal="center" vertical="center" wrapText="1" readingOrder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left" vertical="center" wrapText="1" readingOrder="1"/>
    </xf>
    <xf numFmtId="0" fontId="8" fillId="0" borderId="18" xfId="1" applyNumberFormat="1" applyFont="1" applyFill="1" applyBorder="1" applyAlignment="1">
      <alignment horizontal="left" vertical="top" wrapText="1" readingOrder="1"/>
    </xf>
    <xf numFmtId="0" fontId="8" fillId="0" borderId="17" xfId="1" applyNumberFormat="1" applyFont="1" applyFill="1" applyBorder="1" applyAlignment="1">
      <alignment horizontal="left" vertical="top" wrapText="1" readingOrder="1"/>
    </xf>
    <xf numFmtId="0" fontId="14" fillId="0" borderId="0" xfId="1" applyNumberFormat="1" applyFont="1" applyFill="1" applyBorder="1" applyAlignment="1">
      <alignment vertical="top" wrapText="1" readingOrder="1"/>
    </xf>
    <xf numFmtId="0" fontId="15" fillId="0" borderId="0" xfId="0" applyFont="1" applyFill="1" applyBorder="1" applyAlignment="1"/>
    <xf numFmtId="164" fontId="9" fillId="0" borderId="14" xfId="1" applyNumberFormat="1" applyFont="1" applyFill="1" applyBorder="1" applyAlignment="1">
      <alignment horizontal="center" vertical="center" wrapText="1" readingOrder="1"/>
    </xf>
    <xf numFmtId="164" fontId="9" fillId="0" borderId="1" xfId="1" applyNumberFormat="1" applyFont="1" applyFill="1" applyBorder="1" applyAlignment="1">
      <alignment horizontal="center" vertical="center" wrapText="1" readingOrder="1"/>
    </xf>
    <xf numFmtId="0" fontId="8" fillId="0" borderId="28" xfId="1" applyNumberFormat="1" applyFont="1" applyFill="1" applyBorder="1" applyAlignment="1">
      <alignment horizontal="center" vertical="center" wrapText="1" readingOrder="1"/>
    </xf>
    <xf numFmtId="0" fontId="8" fillId="0" borderId="28" xfId="1" applyNumberFormat="1" applyFont="1" applyFill="1" applyBorder="1" applyAlignment="1">
      <alignment horizontal="left" vertical="center" wrapText="1" readingOrder="1"/>
    </xf>
    <xf numFmtId="164" fontId="8" fillId="0" borderId="33" xfId="1" applyNumberFormat="1" applyFont="1" applyFill="1" applyBorder="1" applyAlignment="1">
      <alignment horizontal="center" vertical="center" wrapText="1" readingOrder="1"/>
    </xf>
    <xf numFmtId="164" fontId="8" fillId="0" borderId="28" xfId="1" applyNumberFormat="1" applyFont="1" applyFill="1" applyBorder="1" applyAlignment="1">
      <alignment horizontal="center" vertical="center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164" fontId="12" fillId="0" borderId="19" xfId="1" applyNumberFormat="1" applyFont="1" applyFill="1" applyBorder="1" applyAlignment="1">
      <alignment horizontal="center" vertical="center" wrapText="1" readingOrder="1"/>
    </xf>
    <xf numFmtId="164" fontId="12" fillId="0" borderId="3" xfId="1" applyNumberFormat="1" applyFont="1" applyFill="1" applyBorder="1" applyAlignment="1">
      <alignment horizontal="center" vertical="center" wrapText="1" readingOrder="1"/>
    </xf>
    <xf numFmtId="164" fontId="12" fillId="0" borderId="18" xfId="1" applyNumberFormat="1" applyFont="1" applyFill="1" applyBorder="1" applyAlignment="1">
      <alignment horizontal="center" vertical="center" wrapText="1" readingOrder="1"/>
    </xf>
    <xf numFmtId="0" fontId="13" fillId="0" borderId="6" xfId="1" applyNumberFormat="1" applyFont="1" applyFill="1" applyBorder="1" applyAlignment="1">
      <alignment horizontal="center" vertical="center" wrapText="1"/>
    </xf>
    <xf numFmtId="0" fontId="13" fillId="0" borderId="3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left" vertical="center" wrapText="1" readingOrder="1"/>
    </xf>
    <xf numFmtId="0" fontId="1" fillId="0" borderId="5" xfId="1" applyNumberFormat="1" applyFont="1" applyFill="1" applyBorder="1" applyAlignment="1">
      <alignment horizontal="left" vertical="center" wrapText="1"/>
    </xf>
    <xf numFmtId="165" fontId="12" fillId="0" borderId="18" xfId="1" applyNumberFormat="1" applyFont="1" applyFill="1" applyBorder="1" applyAlignment="1">
      <alignment horizontal="center" vertical="center" wrapText="1" readingOrder="1"/>
    </xf>
    <xf numFmtId="165" fontId="12" fillId="0" borderId="17" xfId="1" applyNumberFormat="1" applyFont="1" applyFill="1" applyBorder="1" applyAlignment="1">
      <alignment horizontal="center" vertical="center" wrapText="1" readingOrder="1"/>
    </xf>
    <xf numFmtId="0" fontId="13" fillId="0" borderId="21" xfId="1" applyNumberFormat="1" applyFont="1" applyFill="1" applyBorder="1" applyAlignment="1">
      <alignment horizontal="center" vertical="center" wrapText="1"/>
    </xf>
    <xf numFmtId="0" fontId="13" fillId="0" borderId="20" xfId="1" applyNumberFormat="1" applyFont="1" applyFill="1" applyBorder="1" applyAlignment="1">
      <alignment horizontal="center" vertical="center" wrapText="1"/>
    </xf>
    <xf numFmtId="0" fontId="16" fillId="0" borderId="29" xfId="1" applyNumberFormat="1" applyFont="1" applyFill="1" applyBorder="1" applyAlignment="1">
      <alignment horizontal="right" vertical="center" wrapText="1" readingOrder="1"/>
    </xf>
    <xf numFmtId="0" fontId="13" fillId="0" borderId="30" xfId="1" applyNumberFormat="1" applyFont="1" applyFill="1" applyBorder="1" applyAlignment="1">
      <alignment horizontal="right" vertical="center" wrapText="1"/>
    </xf>
    <xf numFmtId="0" fontId="13" fillId="0" borderId="25" xfId="1" applyNumberFormat="1" applyFont="1" applyFill="1" applyBorder="1" applyAlignment="1">
      <alignment horizontal="right" vertical="center" wrapText="1"/>
    </xf>
    <xf numFmtId="0" fontId="8" fillId="0" borderId="28" xfId="1" applyNumberFormat="1" applyFont="1" applyFill="1" applyBorder="1" applyAlignment="1">
      <alignment horizontal="left" vertical="center" wrapText="1" readingOrder="1"/>
    </xf>
    <xf numFmtId="0" fontId="1" fillId="0" borderId="31" xfId="1" applyNumberFormat="1" applyFont="1" applyFill="1" applyBorder="1" applyAlignment="1">
      <alignment horizontal="left" vertical="center" wrapText="1"/>
    </xf>
    <xf numFmtId="164" fontId="12" fillId="0" borderId="24" xfId="1" applyNumberFormat="1" applyFont="1" applyFill="1" applyBorder="1" applyAlignment="1">
      <alignment horizontal="center" vertical="center" wrapText="1" readingOrder="1"/>
    </xf>
    <xf numFmtId="164" fontId="8" fillId="0" borderId="26" xfId="1" applyNumberFormat="1" applyFont="1" applyFill="1" applyBorder="1" applyAlignment="1">
      <alignment horizontal="center" vertical="center" wrapText="1" readingOrder="1"/>
    </xf>
    <xf numFmtId="164" fontId="8" fillId="0" borderId="27" xfId="1" applyNumberFormat="1" applyFont="1" applyFill="1" applyBorder="1" applyAlignment="1">
      <alignment horizontal="center" vertical="center" wrapText="1" readingOrder="1"/>
    </xf>
    <xf numFmtId="164" fontId="8" fillId="0" borderId="28" xfId="1" applyNumberFormat="1" applyFont="1" applyFill="1" applyBorder="1" applyAlignment="1">
      <alignment horizontal="center" vertical="center" wrapText="1" readingOrder="1"/>
    </xf>
    <xf numFmtId="0" fontId="18" fillId="0" borderId="32" xfId="1" applyNumberFormat="1" applyFont="1" applyFill="1" applyBorder="1" applyAlignment="1">
      <alignment horizontal="center" vertical="center" wrapText="1"/>
    </xf>
    <xf numFmtId="164" fontId="8" fillId="0" borderId="31" xfId="1" applyNumberFormat="1" applyFont="1" applyFill="1" applyBorder="1" applyAlignment="1">
      <alignment horizontal="center" vertical="center" wrapText="1" readingOrder="1"/>
    </xf>
    <xf numFmtId="0" fontId="18" fillId="0" borderId="31" xfId="1" applyNumberFormat="1" applyFont="1" applyFill="1" applyBorder="1" applyAlignment="1">
      <alignment horizontal="center" vertical="center" wrapText="1"/>
    </xf>
    <xf numFmtId="164" fontId="9" fillId="0" borderId="14" xfId="1" applyNumberFormat="1" applyFont="1" applyFill="1" applyBorder="1" applyAlignment="1">
      <alignment horizontal="center" vertical="center" wrapText="1" readingOrder="1"/>
    </xf>
    <xf numFmtId="0" fontId="17" fillId="0" borderId="1" xfId="1" applyNumberFormat="1" applyFont="1" applyFill="1" applyBorder="1" applyAlignment="1">
      <alignment horizontal="center" vertical="center" wrapText="1"/>
    </xf>
    <xf numFmtId="0" fontId="17" fillId="0" borderId="16" xfId="1" applyNumberFormat="1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4" fontId="17" fillId="0" borderId="22" xfId="1" applyNumberFormat="1" applyFont="1" applyFill="1" applyBorder="1" applyAlignment="1">
      <alignment horizontal="center" vertical="center" wrapText="1"/>
    </xf>
    <xf numFmtId="4" fontId="17" fillId="0" borderId="23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showGridLines="0" tabSelected="1" workbookViewId="0">
      <selection activeCell="A10" sqref="A10:T10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40.85546875" customWidth="1"/>
  </cols>
  <sheetData>
    <row r="1" spans="1:22" ht="11.45" customHeight="1" x14ac:dyDescent="0.25">
      <c r="S1" s="6"/>
      <c r="T1" s="6" t="s">
        <v>46</v>
      </c>
    </row>
    <row r="2" spans="1:22" ht="82.15" customHeight="1" x14ac:dyDescent="0.25">
      <c r="A2" s="73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T2" s="18" t="s">
        <v>47</v>
      </c>
      <c r="U2" s="19"/>
      <c r="V2" s="19"/>
    </row>
    <row r="3" spans="1:22" ht="17.100000000000001" customHeight="1" x14ac:dyDescent="0.25">
      <c r="A3" s="73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74" t="s">
        <v>0</v>
      </c>
      <c r="S3" s="65"/>
      <c r="T3" s="65"/>
    </row>
    <row r="4" spans="1:22" ht="17.100000000000001" customHeight="1" x14ac:dyDescent="0.25">
      <c r="A4" s="75" t="s">
        <v>0</v>
      </c>
      <c r="B4" s="65"/>
      <c r="C4" s="65"/>
      <c r="D4" s="76" t="s">
        <v>1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75" t="s">
        <v>0</v>
      </c>
      <c r="T4" s="65"/>
    </row>
    <row r="5" spans="1:22" ht="17.100000000000001" customHeight="1" x14ac:dyDescent="0.25">
      <c r="A5" s="77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2" ht="17.100000000000001" customHeight="1" x14ac:dyDescent="0.25">
      <c r="A6" s="73" t="s">
        <v>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2" ht="17.100000000000001" customHeight="1" x14ac:dyDescent="0.25">
      <c r="A7" s="75" t="s">
        <v>0</v>
      </c>
      <c r="B7" s="65"/>
      <c r="C7" s="65"/>
      <c r="D7" s="82" t="s">
        <v>3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75" t="s">
        <v>0</v>
      </c>
      <c r="T7" s="65"/>
    </row>
    <row r="8" spans="1:22" ht="17.100000000000001" customHeight="1" x14ac:dyDescent="0.25">
      <c r="A8" s="77" t="s">
        <v>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spans="1:22" ht="15" customHeight="1" x14ac:dyDescent="0.25">
      <c r="A9" s="78" t="s">
        <v>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pans="1:22" ht="15" customHeight="1" x14ac:dyDescent="0.25">
      <c r="A10" s="79" t="s">
        <v>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spans="1:22" ht="17.100000000000001" customHeight="1" x14ac:dyDescent="0.25">
      <c r="A11" s="83" t="s">
        <v>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spans="1:22" x14ac:dyDescent="0.25">
      <c r="A12" s="75" t="s">
        <v>0</v>
      </c>
      <c r="B12" s="65"/>
      <c r="C12" s="65"/>
      <c r="D12" s="65"/>
      <c r="E12" s="65"/>
      <c r="F12" s="65"/>
      <c r="G12" s="65"/>
      <c r="H12" s="65"/>
      <c r="I12" s="84" t="s">
        <v>6</v>
      </c>
      <c r="J12" s="27"/>
      <c r="K12" s="1" t="s">
        <v>7</v>
      </c>
      <c r="L12" s="84" t="s">
        <v>8</v>
      </c>
      <c r="M12" s="27"/>
      <c r="N12" s="27"/>
      <c r="O12" s="75" t="s">
        <v>0</v>
      </c>
      <c r="P12" s="65"/>
      <c r="Q12" s="65"/>
      <c r="R12" s="65"/>
      <c r="S12" s="65"/>
      <c r="T12" s="65"/>
    </row>
    <row r="13" spans="1:22" ht="0" hidden="1" customHeight="1" x14ac:dyDescent="0.25"/>
    <row r="14" spans="1:22" ht="12.2" customHeight="1" x14ac:dyDescent="0.25"/>
    <row r="15" spans="1:22" ht="17.25" customHeight="1" x14ac:dyDescent="0.25">
      <c r="A15" s="58" t="s">
        <v>9</v>
      </c>
      <c r="B15" s="58" t="s">
        <v>10</v>
      </c>
      <c r="C15" s="58" t="s">
        <v>11</v>
      </c>
      <c r="D15" s="59"/>
      <c r="E15" s="58" t="s">
        <v>12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28"/>
      <c r="Q15" s="58" t="s">
        <v>13</v>
      </c>
      <c r="R15" s="64"/>
      <c r="S15" s="59"/>
      <c r="T15" s="58" t="s">
        <v>14</v>
      </c>
    </row>
    <row r="16" spans="1:22" ht="20.45" customHeight="1" x14ac:dyDescent="0.25">
      <c r="A16" s="66"/>
      <c r="B16" s="66"/>
      <c r="C16" s="60"/>
      <c r="D16" s="61"/>
      <c r="E16" s="58" t="s">
        <v>15</v>
      </c>
      <c r="F16" s="59"/>
      <c r="G16" s="58" t="s">
        <v>16</v>
      </c>
      <c r="H16" s="30"/>
      <c r="I16" s="28"/>
      <c r="J16" s="68" t="s">
        <v>17</v>
      </c>
      <c r="K16" s="65"/>
      <c r="L16" s="65"/>
      <c r="M16" s="65"/>
      <c r="N16" s="65"/>
      <c r="O16" s="65"/>
      <c r="P16" s="65"/>
      <c r="Q16" s="60"/>
      <c r="R16" s="65"/>
      <c r="S16" s="61"/>
      <c r="T16" s="66"/>
    </row>
    <row r="17" spans="1:20" ht="16.350000000000001" customHeight="1" x14ac:dyDescent="0.25">
      <c r="A17" s="66"/>
      <c r="B17" s="66"/>
      <c r="C17" s="60"/>
      <c r="D17" s="61"/>
      <c r="E17" s="60"/>
      <c r="F17" s="61"/>
      <c r="G17" s="58" t="s">
        <v>18</v>
      </c>
      <c r="H17" s="69" t="s">
        <v>0</v>
      </c>
      <c r="I17" s="30"/>
      <c r="J17" s="70" t="s">
        <v>19</v>
      </c>
      <c r="K17" s="71"/>
      <c r="L17" s="71"/>
      <c r="M17" s="71"/>
      <c r="N17" s="71"/>
      <c r="O17" s="71"/>
      <c r="P17" s="72"/>
      <c r="Q17" s="60"/>
      <c r="R17" s="65"/>
      <c r="S17" s="61"/>
      <c r="T17" s="66"/>
    </row>
    <row r="18" spans="1:20" ht="17.100000000000001" customHeight="1" x14ac:dyDescent="0.25">
      <c r="A18" s="66"/>
      <c r="B18" s="66"/>
      <c r="C18" s="60"/>
      <c r="D18" s="61"/>
      <c r="E18" s="60"/>
      <c r="F18" s="61"/>
      <c r="G18" s="66"/>
      <c r="H18" s="58" t="s">
        <v>20</v>
      </c>
      <c r="I18" s="59"/>
      <c r="J18" s="58" t="s">
        <v>21</v>
      </c>
      <c r="K18" s="30"/>
      <c r="L18" s="30"/>
      <c r="M18" s="30"/>
      <c r="N18" s="30"/>
      <c r="O18" s="30"/>
      <c r="P18" s="28"/>
      <c r="Q18" s="60"/>
      <c r="R18" s="65"/>
      <c r="S18" s="61"/>
      <c r="T18" s="66"/>
    </row>
    <row r="19" spans="1:20" ht="50.1" customHeight="1" x14ac:dyDescent="0.25">
      <c r="A19" s="67"/>
      <c r="B19" s="67"/>
      <c r="C19" s="62"/>
      <c r="D19" s="63"/>
      <c r="E19" s="62"/>
      <c r="F19" s="63"/>
      <c r="G19" s="67"/>
      <c r="H19" s="62"/>
      <c r="I19" s="63"/>
      <c r="J19" s="58" t="s">
        <v>20</v>
      </c>
      <c r="K19" s="30"/>
      <c r="L19" s="28"/>
      <c r="M19" s="2" t="s">
        <v>22</v>
      </c>
      <c r="N19" s="58" t="s">
        <v>23</v>
      </c>
      <c r="O19" s="28"/>
      <c r="P19" s="2" t="s">
        <v>24</v>
      </c>
      <c r="Q19" s="62"/>
      <c r="R19" s="27"/>
      <c r="S19" s="63"/>
      <c r="T19" s="67"/>
    </row>
    <row r="20" spans="1:20" x14ac:dyDescent="0.25">
      <c r="A20" s="3" t="s">
        <v>25</v>
      </c>
      <c r="B20" s="3" t="s">
        <v>26</v>
      </c>
      <c r="C20" s="57" t="s">
        <v>27</v>
      </c>
      <c r="D20" s="28"/>
      <c r="E20" s="57" t="s">
        <v>28</v>
      </c>
      <c r="F20" s="28"/>
      <c r="G20" s="3" t="s">
        <v>29</v>
      </c>
      <c r="H20" s="57" t="s">
        <v>30</v>
      </c>
      <c r="I20" s="28"/>
      <c r="J20" s="57" t="s">
        <v>31</v>
      </c>
      <c r="K20" s="30"/>
      <c r="L20" s="28"/>
      <c r="M20" s="3" t="s">
        <v>32</v>
      </c>
      <c r="N20" s="57" t="s">
        <v>33</v>
      </c>
      <c r="O20" s="28"/>
      <c r="P20" s="3" t="s">
        <v>34</v>
      </c>
      <c r="Q20" s="57" t="s">
        <v>35</v>
      </c>
      <c r="R20" s="30"/>
      <c r="S20" s="28"/>
      <c r="T20" s="3" t="s">
        <v>36</v>
      </c>
    </row>
    <row r="21" spans="1:20" ht="36" customHeight="1" x14ac:dyDescent="0.25">
      <c r="A21" s="8" t="s">
        <v>37</v>
      </c>
      <c r="B21" s="15" t="s">
        <v>38</v>
      </c>
      <c r="C21" s="36" t="s">
        <v>39</v>
      </c>
      <c r="D21" s="37"/>
      <c r="E21" s="9"/>
      <c r="F21" s="10">
        <f>G21+H21+M21</f>
        <v>599802.38000000012</v>
      </c>
      <c r="G21" s="9">
        <v>509832.02</v>
      </c>
      <c r="H21" s="31">
        <v>44985.18</v>
      </c>
      <c r="I21" s="32"/>
      <c r="J21" s="33">
        <v>0</v>
      </c>
      <c r="K21" s="34"/>
      <c r="L21" s="35"/>
      <c r="M21" s="9">
        <v>44985.18</v>
      </c>
      <c r="N21" s="33">
        <v>0</v>
      </c>
      <c r="O21" s="35"/>
      <c r="P21" s="9">
        <v>0</v>
      </c>
      <c r="Q21" s="38">
        <v>43077</v>
      </c>
      <c r="R21" s="34"/>
      <c r="S21" s="35"/>
      <c r="T21" s="16" t="s">
        <v>40</v>
      </c>
    </row>
    <row r="22" spans="1:20" ht="68.25" customHeight="1" thickBot="1" x14ac:dyDescent="0.3">
      <c r="A22" s="22" t="s">
        <v>41</v>
      </c>
      <c r="B22" s="23" t="s">
        <v>38</v>
      </c>
      <c r="C22" s="45" t="s">
        <v>42</v>
      </c>
      <c r="D22" s="46"/>
      <c r="E22" s="47">
        <f>G22+H22+J22+M22</f>
        <v>377873.54000000004</v>
      </c>
      <c r="F22" s="41"/>
      <c r="G22" s="11">
        <v>321192.51</v>
      </c>
      <c r="H22" s="48">
        <v>28340.51</v>
      </c>
      <c r="I22" s="49"/>
      <c r="J22" s="50">
        <v>0</v>
      </c>
      <c r="K22" s="51"/>
      <c r="L22" s="51"/>
      <c r="M22" s="24">
        <v>28340.52</v>
      </c>
      <c r="N22" s="52">
        <v>0</v>
      </c>
      <c r="O22" s="53"/>
      <c r="P22" s="25">
        <v>0</v>
      </c>
      <c r="Q22" s="39">
        <v>43921</v>
      </c>
      <c r="R22" s="40"/>
      <c r="S22" s="41"/>
      <c r="T22" s="17" t="s">
        <v>43</v>
      </c>
    </row>
    <row r="23" spans="1:20" s="4" customFormat="1" x14ac:dyDescent="0.25">
      <c r="A23" s="42" t="s">
        <v>44</v>
      </c>
      <c r="B23" s="43"/>
      <c r="C23" s="43"/>
      <c r="D23" s="43"/>
      <c r="E23" s="44"/>
      <c r="F23" s="12">
        <f>F21+E22</f>
        <v>977675.92000000016</v>
      </c>
      <c r="G23" s="20">
        <f>G21+G22</f>
        <v>831024.53</v>
      </c>
      <c r="H23" s="80">
        <f>H21+H22</f>
        <v>73325.69</v>
      </c>
      <c r="I23" s="81"/>
      <c r="J23" s="54">
        <v>0</v>
      </c>
      <c r="K23" s="55"/>
      <c r="L23" s="56"/>
      <c r="M23" s="21">
        <f>M21+M22</f>
        <v>73325.7</v>
      </c>
      <c r="N23" s="54">
        <v>0</v>
      </c>
      <c r="O23" s="56"/>
      <c r="P23" s="20">
        <v>0</v>
      </c>
      <c r="Q23" s="13"/>
      <c r="R23" s="14"/>
      <c r="S23" s="14"/>
      <c r="T23" s="5"/>
    </row>
    <row r="24" spans="1:20" ht="16.899999999999999" customHeight="1" x14ac:dyDescent="0.25">
      <c r="A24" s="26" t="s">
        <v>45</v>
      </c>
      <c r="B24" s="27"/>
      <c r="C24" s="27"/>
      <c r="D24" s="27"/>
      <c r="E24" s="27"/>
      <c r="F24" s="28"/>
      <c r="G24" s="29">
        <v>845066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8"/>
    </row>
    <row r="25" spans="1:20" ht="33.6" customHeight="1" x14ac:dyDescent="0.25">
      <c r="G25" s="7"/>
    </row>
    <row r="26" spans="1:20" ht="36.75" customHeight="1" x14ac:dyDescent="0.25"/>
  </sheetData>
  <mergeCells count="58">
    <mergeCell ref="A8:T8"/>
    <mergeCell ref="A9:T9"/>
    <mergeCell ref="A10:T10"/>
    <mergeCell ref="H23:I23"/>
    <mergeCell ref="A5:T5"/>
    <mergeCell ref="A6:T6"/>
    <mergeCell ref="A7:C7"/>
    <mergeCell ref="D7:R7"/>
    <mergeCell ref="S7:T7"/>
    <mergeCell ref="A11:T11"/>
    <mergeCell ref="A12:H12"/>
    <mergeCell ref="I12:J12"/>
    <mergeCell ref="L12:N12"/>
    <mergeCell ref="O12:T12"/>
    <mergeCell ref="A15:A19"/>
    <mergeCell ref="B15:B19"/>
    <mergeCell ref="A2:Q2"/>
    <mergeCell ref="A3:Q3"/>
    <mergeCell ref="R3:T3"/>
    <mergeCell ref="A4:C4"/>
    <mergeCell ref="D4:R4"/>
    <mergeCell ref="S4:T4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0:D20"/>
    <mergeCell ref="E20:F20"/>
    <mergeCell ref="H20:I20"/>
    <mergeCell ref="J20:L20"/>
    <mergeCell ref="N20:O20"/>
    <mergeCell ref="A24:F24"/>
    <mergeCell ref="G24:T24"/>
    <mergeCell ref="H21:I21"/>
    <mergeCell ref="J21:L21"/>
    <mergeCell ref="N21:O21"/>
    <mergeCell ref="C21:D21"/>
    <mergeCell ref="Q21:S21"/>
    <mergeCell ref="Q22:S22"/>
    <mergeCell ref="A23:E23"/>
    <mergeCell ref="C22:D22"/>
    <mergeCell ref="E22:F22"/>
    <mergeCell ref="H22:I22"/>
    <mergeCell ref="J22:L22"/>
    <mergeCell ref="N22:O22"/>
    <mergeCell ref="J23:L23"/>
    <mergeCell ref="N23:O23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dcterms:created xsi:type="dcterms:W3CDTF">2023-07-19T07:21:59Z</dcterms:created>
  <dcterms:modified xsi:type="dcterms:W3CDTF">2023-09-04T06:03:48Z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