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09-06 nuotoliniu budu/pasirasymui/"/>
    </mc:Choice>
  </mc:AlternateContent>
  <xr:revisionPtr revIDLastSave="2" documentId="8_{C5833A23-427D-4D0C-811D-AE34A25C2605}" xr6:coauthVersionLast="47" xr6:coauthVersionMax="47" xr10:uidLastSave="{4B9019B2-38BA-4445-AFE6-1E1B1ECA9B1B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27" i="1" l="1"/>
  <c r="H27" i="1"/>
  <c r="G27" i="1"/>
  <c r="F27" i="1" l="1"/>
  <c r="F21" i="1"/>
</calcChain>
</file>

<file path=xl/sharedStrings.xml><?xml version="1.0" encoding="utf-8"?>
<sst xmlns="http://schemas.openxmlformats.org/spreadsheetml/2006/main" count="76" uniqueCount="60">
  <si>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</si>
  <si>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</si>
  <si>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</si>
  <si>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</si>
  <si>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</si>
  <si>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</si>
  <si>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2017-10-06</t>
  </si>
  <si>
    <t>Nr.</t>
  </si>
  <si>
    <t>09.1.3-CPVA-R-705-01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</si>
  <si>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</si>
  <si>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</si>
  <si>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</si>
  <si>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</si>
  <si>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</si>
  <si>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</si>
  <si>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</si>
  <si>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</si>
  <si>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</si>
  <si>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</si>
  <si>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</si>
  <si>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</si>
  <si>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</si>
  <si>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</si>
  <si>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</si>
  <si>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</si>
  <si>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</si>
  <si>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</si>
  <si>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</si>
  <si>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</si>
  <si>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</si>
  <si>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</si>
  <si>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</si>
  <si>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</si>
  <si>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</si>
  <si>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</si>
  <si>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</si>
  <si>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</si>
  <si>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</si>
  <si>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</si>
  <si>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miesto ugdymo įstaigos "Pasaka" ugdymo infrastruktūros gerinimas</t>
  </si>
  <si>
    <t>2.</t>
  </si>
  <si>
    <t>Šalčininkų rajono savivaldybės administracija</t>
  </si>
  <si>
    <t>Jašiūnų lopšelio-darželio "Žilvitis" ugdymo aplinkos modernizavimas</t>
  </si>
  <si>
    <t>3.</t>
  </si>
  <si>
    <t>Širvintų rajono savivaldybės administracija</t>
  </si>
  <si>
    <t>Širvintų lopšelio-darželio "Boružėlė" ugdymo infrastruktūros modernizavimas</t>
  </si>
  <si>
    <t>Projekto parengtumas atitinka projekto parengtumo sąlygas pagal PFSA 28 punkto reikalavimus.</t>
  </si>
  <si>
    <t>4.</t>
  </si>
  <si>
    <t>Švenčionių rajono savivaldybės administracija</t>
  </si>
  <si>
    <t>Ikimokyklinio ir priešmokyklinio ugdymo prieinamumo didinimas Švenčionių rajone</t>
  </si>
  <si>
    <t>5.</t>
  </si>
  <si>
    <t>Vilniaus miesto savivaldybės administracija</t>
  </si>
  <si>
    <t>Ikimokyklinio ir priešmokyklinio ugdymo prieinamumo didinimas Vilniaus mieste</t>
  </si>
  <si>
    <t>Atitinka PFSA 28 punkto reikalavimus</t>
  </si>
  <si>
    <t>6.</t>
  </si>
  <si>
    <t>Vilniaus rajono savivaldybės administracija</t>
  </si>
  <si>
    <t>Vilniaus r. Pagirių "Pelėdžiuko" vaikų darželio ugdymo prieinamumo didinimas</t>
  </si>
  <si>
    <t>IŠ VISO:</t>
  </si>
  <si>
    <t>Regionui numatytas ES struktūrinių fondų lėšų limitas:</t>
  </si>
  <si>
    <t>PATVIRTINTA:
Vilniaus regiono plėtros tarybos 2017 m.spalio 6 d. sprendimu Nr. 51/1S-69
(Vilniaus regiono plėtros tarybos 2023 m. rugsėjo 6 d.  sprendimo Nr. TS-37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</si>
</sst>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11"/>
      <name val="Calibri"/>
      <family val="2"/>
      <charset val="186"/>
    </font>
    <font>
      <b/>
      <sz val="10"/>
      <color rgb="FF000000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8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4" fontId="1" fillId="0" borderId="0" xfId="0" applyNumberFormat="1" applyFont="1"/>
    <xf numFmtId="0" fontId="8" fillId="0" borderId="2" xfId="1" applyFont="1" applyBorder="1" applyAlignment="1">
      <alignment vertical="top" wrapText="1" readingOrder="1"/>
    </xf>
    <xf numFmtId="0" fontId="12" fillId="0" borderId="0" xfId="0" applyFont="1"/>
    <xf numFmtId="0" fontId="9" fillId="0" borderId="1" xfId="1" applyFont="1" applyBorder="1" applyAlignment="1">
      <alignment vertical="top" wrapText="1" readingOrder="1"/>
    </xf>
    <xf numFmtId="164" fontId="1" fillId="0" borderId="0" xfId="0" applyNumberFormat="1" applyFont="1"/>
    <xf numFmtId="0" fontId="8" fillId="0" borderId="2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vertical="top" wrapText="1" readingOrder="1"/>
    </xf>
    <xf numFmtId="0" fontId="8" fillId="0" borderId="17" xfId="1" applyFont="1" applyBorder="1" applyAlignment="1">
      <alignment vertical="top" wrapText="1" readingOrder="1"/>
    </xf>
    <xf numFmtId="0" fontId="8" fillId="0" borderId="17" xfId="1" applyFont="1" applyBorder="1" applyAlignment="1">
      <alignment horizontal="right" vertical="top" wrapText="1" readingOrder="1"/>
    </xf>
    <xf numFmtId="164" fontId="11" fillId="0" borderId="2" xfId="1" applyNumberFormat="1" applyFont="1" applyBorder="1" applyAlignment="1">
      <alignment horizontal="center" vertical="center" wrapText="1" readingOrder="1"/>
    </xf>
    <xf numFmtId="4" fontId="14" fillId="0" borderId="5" xfId="1" applyNumberFormat="1" applyFont="1" applyBorder="1" applyAlignment="1">
      <alignment horizontal="center" vertical="center" wrapText="1"/>
    </xf>
    <xf numFmtId="164" fontId="11" fillId="0" borderId="18" xfId="1" applyNumberFormat="1" applyFont="1" applyBorder="1" applyAlignment="1">
      <alignment horizontal="center" vertical="center" wrapText="1" readingOrder="1"/>
    </xf>
    <xf numFmtId="164" fontId="11" fillId="0" borderId="17" xfId="1" applyNumberFormat="1" applyFont="1" applyBorder="1" applyAlignment="1">
      <alignment horizontal="center" vertical="center" wrapText="1" readingOrder="1"/>
    </xf>
    <xf numFmtId="164" fontId="9" fillId="0" borderId="16" xfId="1" applyNumberFormat="1" applyFont="1" applyBorder="1" applyAlignment="1">
      <alignment horizontal="center" vertical="center" wrapText="1" readingOrder="1"/>
    </xf>
    <xf numFmtId="164" fontId="9" fillId="0" borderId="14" xfId="1" applyNumberFormat="1" applyFont="1" applyBorder="1" applyAlignment="1">
      <alignment horizontal="center" vertical="center" wrapText="1" readingOrder="1"/>
    </xf>
    <xf numFmtId="164" fontId="9" fillId="0" borderId="1" xfId="1" applyNumberFormat="1" applyFont="1" applyBorder="1" applyAlignment="1">
      <alignment horizontal="center" vertical="center" wrapText="1" readingOrder="1"/>
    </xf>
    <xf numFmtId="0" fontId="8" fillId="0" borderId="18" xfId="1" applyFont="1" applyBorder="1" applyAlignment="1">
      <alignment horizontal="left" vertical="center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165" fontId="11" fillId="0" borderId="17" xfId="1" applyNumberFormat="1" applyFont="1" applyBorder="1" applyAlignment="1">
      <alignment horizontal="center" vertical="center" wrapText="1" readingOrder="1"/>
    </xf>
    <xf numFmtId="0" fontId="14" fillId="0" borderId="20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8" fillId="0" borderId="17" xfId="1" applyFont="1" applyBorder="1" applyAlignment="1">
      <alignment vertical="top" wrapText="1" readingOrder="1"/>
    </xf>
    <xf numFmtId="0" fontId="1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horizontal="center" vertical="center" wrapText="1" readingOrder="1"/>
    </xf>
    <xf numFmtId="164" fontId="9" fillId="0" borderId="15" xfId="1" applyNumberFormat="1" applyFont="1" applyBorder="1" applyAlignment="1">
      <alignment horizontal="center" vertical="center" wrapText="1" readingOrder="1"/>
    </xf>
    <xf numFmtId="164" fontId="9" fillId="0" borderId="16" xfId="1" applyNumberFormat="1" applyFont="1" applyBorder="1" applyAlignment="1">
      <alignment horizontal="center" vertical="center" wrapText="1" readingOrder="1"/>
    </xf>
    <xf numFmtId="164" fontId="9" fillId="0" borderId="14" xfId="1" applyNumberFormat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165" fontId="11" fillId="0" borderId="2" xfId="1" applyNumberFormat="1" applyFont="1" applyBorder="1" applyAlignment="1">
      <alignment horizontal="center" vertical="center" wrapText="1" readingOrder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8" fillId="0" borderId="18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11" fillId="0" borderId="18" xfId="1" applyNumberFormat="1" applyFont="1" applyBorder="1" applyAlignment="1">
      <alignment horizontal="center" vertical="center" wrapText="1" readingOrder="1"/>
    </xf>
    <xf numFmtId="0" fontId="14" fillId="0" borderId="3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165" fontId="11" fillId="0" borderId="18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164" fontId="11" fillId="0" borderId="10" xfId="1" applyNumberFormat="1" applyFont="1" applyBorder="1" applyAlignment="1">
      <alignment horizontal="center" vertical="center" wrapText="1" readingOrder="1"/>
    </xf>
    <xf numFmtId="164" fontId="11" fillId="0" borderId="5" xfId="1" applyNumberFormat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showGridLines="0" tabSelected="1" workbookViewId="0">
      <selection activeCell="R3" sqref="R3:T3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4.25" customHeight="1" x14ac:dyDescent="0.3"/>
    <row r="2" spans="1:20" ht="62.25" customHeight="1" x14ac:dyDescent="0.3">
      <c r="A2" s="72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4" t="s">
        <v>59</v>
      </c>
      <c r="S2" s="60"/>
      <c r="T2" s="60"/>
    </row>
    <row r="3" spans="1:20" ht="17.100000000000001" customHeight="1" x14ac:dyDescent="0.3">
      <c r="A3" s="72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74" t="s">
        <v>0</v>
      </c>
      <c r="S3" s="60"/>
      <c r="T3" s="60"/>
    </row>
    <row r="4" spans="1:20" ht="17.100000000000001" customHeight="1" x14ac:dyDescent="0.3">
      <c r="A4" s="70" t="s">
        <v>0</v>
      </c>
      <c r="B4" s="60"/>
      <c r="C4" s="60"/>
      <c r="D4" s="75" t="s">
        <v>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70" t="s">
        <v>0</v>
      </c>
      <c r="T4" s="60"/>
    </row>
    <row r="5" spans="1:20" ht="17.100000000000001" customHeight="1" x14ac:dyDescent="0.3">
      <c r="A5" s="66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17.100000000000001" customHeight="1" x14ac:dyDescent="0.3">
      <c r="A6" s="72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17.100000000000001" customHeight="1" x14ac:dyDescent="0.3">
      <c r="A7" s="70" t="s">
        <v>0</v>
      </c>
      <c r="B7" s="60"/>
      <c r="C7" s="60"/>
      <c r="D7" s="73" t="s">
        <v>3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70" t="s">
        <v>0</v>
      </c>
      <c r="T7" s="60"/>
    </row>
    <row r="8" spans="1:20" ht="17.100000000000001" customHeight="1" x14ac:dyDescent="0.3">
      <c r="A8" s="66" t="s">
        <v>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0" ht="15" customHeight="1" x14ac:dyDescent="0.3">
      <c r="A9" s="67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0" ht="15" customHeight="1" x14ac:dyDescent="0.3">
      <c r="A10" s="68" t="s">
        <v>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1:20" ht="17.100000000000001" customHeight="1" x14ac:dyDescent="0.3">
      <c r="A11" s="69" t="s">
        <v>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x14ac:dyDescent="0.3">
      <c r="A12" s="70" t="s">
        <v>0</v>
      </c>
      <c r="B12" s="60"/>
      <c r="C12" s="60"/>
      <c r="D12" s="60"/>
      <c r="E12" s="60"/>
      <c r="F12" s="60"/>
      <c r="G12" s="60"/>
      <c r="H12" s="60"/>
      <c r="I12" s="71" t="s">
        <v>6</v>
      </c>
      <c r="J12" s="31"/>
      <c r="K12" s="1" t="s">
        <v>7</v>
      </c>
      <c r="L12" s="71" t="s">
        <v>8</v>
      </c>
      <c r="M12" s="31"/>
      <c r="N12" s="31"/>
      <c r="O12" s="70" t="s">
        <v>0</v>
      </c>
      <c r="P12" s="60"/>
      <c r="Q12" s="60"/>
      <c r="R12" s="60"/>
      <c r="S12" s="60"/>
      <c r="T12" s="60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53" t="s">
        <v>9</v>
      </c>
      <c r="B15" s="53" t="s">
        <v>10</v>
      </c>
      <c r="C15" s="53" t="s">
        <v>11</v>
      </c>
      <c r="D15" s="45"/>
      <c r="E15" s="53" t="s">
        <v>12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53" t="s">
        <v>13</v>
      </c>
      <c r="R15" s="65"/>
      <c r="S15" s="45"/>
      <c r="T15" s="53" t="s">
        <v>14</v>
      </c>
    </row>
    <row r="16" spans="1:20" ht="20.399999999999999" customHeight="1" x14ac:dyDescent="0.3">
      <c r="A16" s="54"/>
      <c r="B16" s="54"/>
      <c r="C16" s="56"/>
      <c r="D16" s="57"/>
      <c r="E16" s="53" t="s">
        <v>15</v>
      </c>
      <c r="F16" s="45"/>
      <c r="G16" s="53" t="s">
        <v>16</v>
      </c>
      <c r="H16" s="24"/>
      <c r="I16" s="25"/>
      <c r="J16" s="59" t="s">
        <v>17</v>
      </c>
      <c r="K16" s="60"/>
      <c r="L16" s="60"/>
      <c r="M16" s="60"/>
      <c r="N16" s="60"/>
      <c r="O16" s="60"/>
      <c r="P16" s="60"/>
      <c r="Q16" s="56"/>
      <c r="R16" s="60"/>
      <c r="S16" s="57"/>
      <c r="T16" s="54"/>
    </row>
    <row r="17" spans="1:21" ht="16.350000000000001" customHeight="1" x14ac:dyDescent="0.3">
      <c r="A17" s="54"/>
      <c r="B17" s="54"/>
      <c r="C17" s="56"/>
      <c r="D17" s="57"/>
      <c r="E17" s="56"/>
      <c r="F17" s="57"/>
      <c r="G17" s="53" t="s">
        <v>18</v>
      </c>
      <c r="H17" s="61" t="s">
        <v>0</v>
      </c>
      <c r="I17" s="24"/>
      <c r="J17" s="62" t="s">
        <v>19</v>
      </c>
      <c r="K17" s="63"/>
      <c r="L17" s="63"/>
      <c r="M17" s="63"/>
      <c r="N17" s="63"/>
      <c r="O17" s="63"/>
      <c r="P17" s="64"/>
      <c r="Q17" s="56"/>
      <c r="R17" s="60"/>
      <c r="S17" s="57"/>
      <c r="T17" s="54"/>
    </row>
    <row r="18" spans="1:21" ht="17.100000000000001" customHeight="1" x14ac:dyDescent="0.3">
      <c r="A18" s="54"/>
      <c r="B18" s="54"/>
      <c r="C18" s="56"/>
      <c r="D18" s="57"/>
      <c r="E18" s="56"/>
      <c r="F18" s="57"/>
      <c r="G18" s="54"/>
      <c r="H18" s="53" t="s">
        <v>20</v>
      </c>
      <c r="I18" s="45"/>
      <c r="J18" s="53" t="s">
        <v>21</v>
      </c>
      <c r="K18" s="24"/>
      <c r="L18" s="24"/>
      <c r="M18" s="24"/>
      <c r="N18" s="24"/>
      <c r="O18" s="24"/>
      <c r="P18" s="25"/>
      <c r="Q18" s="56"/>
      <c r="R18" s="60"/>
      <c r="S18" s="57"/>
      <c r="T18" s="54"/>
    </row>
    <row r="19" spans="1:21" ht="50.1" customHeight="1" x14ac:dyDescent="0.3">
      <c r="A19" s="55"/>
      <c r="B19" s="55"/>
      <c r="C19" s="58"/>
      <c r="D19" s="32"/>
      <c r="E19" s="58"/>
      <c r="F19" s="32"/>
      <c r="G19" s="55"/>
      <c r="H19" s="58"/>
      <c r="I19" s="32"/>
      <c r="J19" s="53" t="s">
        <v>20</v>
      </c>
      <c r="K19" s="24"/>
      <c r="L19" s="25"/>
      <c r="M19" s="2" t="s">
        <v>22</v>
      </c>
      <c r="N19" s="53" t="s">
        <v>23</v>
      </c>
      <c r="O19" s="25"/>
      <c r="P19" s="2" t="s">
        <v>24</v>
      </c>
      <c r="Q19" s="58"/>
      <c r="R19" s="31"/>
      <c r="S19" s="32"/>
      <c r="T19" s="55"/>
    </row>
    <row r="20" spans="1:21" x14ac:dyDescent="0.3">
      <c r="A20" s="3" t="s">
        <v>25</v>
      </c>
      <c r="B20" s="3" t="s">
        <v>26</v>
      </c>
      <c r="C20" s="52" t="s">
        <v>27</v>
      </c>
      <c r="D20" s="25"/>
      <c r="E20" s="52" t="s">
        <v>28</v>
      </c>
      <c r="F20" s="25"/>
      <c r="G20" s="3" t="s">
        <v>29</v>
      </c>
      <c r="H20" s="52" t="s">
        <v>30</v>
      </c>
      <c r="I20" s="25"/>
      <c r="J20" s="52" t="s">
        <v>31</v>
      </c>
      <c r="K20" s="24"/>
      <c r="L20" s="25"/>
      <c r="M20" s="3" t="s">
        <v>32</v>
      </c>
      <c r="N20" s="52" t="s">
        <v>33</v>
      </c>
      <c r="O20" s="25"/>
      <c r="P20" s="3" t="s">
        <v>34</v>
      </c>
      <c r="Q20" s="52" t="s">
        <v>35</v>
      </c>
      <c r="R20" s="24"/>
      <c r="S20" s="25"/>
      <c r="T20" s="3" t="s">
        <v>36</v>
      </c>
    </row>
    <row r="21" spans="1:21" ht="38.25" customHeight="1" x14ac:dyDescent="0.3">
      <c r="A21" s="7" t="s">
        <v>37</v>
      </c>
      <c r="B21" s="7" t="s">
        <v>38</v>
      </c>
      <c r="C21" s="50" t="s">
        <v>39</v>
      </c>
      <c r="D21" s="25"/>
      <c r="E21" s="15"/>
      <c r="F21" s="16">
        <f>G21+H21+M21</f>
        <v>292001.33999999997</v>
      </c>
      <c r="G21" s="15">
        <v>208138.55</v>
      </c>
      <c r="H21" s="76">
        <v>18337.689999999999</v>
      </c>
      <c r="I21" s="77"/>
      <c r="J21" s="51">
        <v>0</v>
      </c>
      <c r="K21" s="42"/>
      <c r="L21" s="43"/>
      <c r="M21" s="15">
        <v>65525.1</v>
      </c>
      <c r="N21" s="51">
        <v>0</v>
      </c>
      <c r="O21" s="43"/>
      <c r="P21" s="15">
        <v>0</v>
      </c>
      <c r="Q21" s="41">
        <v>43080</v>
      </c>
      <c r="R21" s="42"/>
      <c r="S21" s="43"/>
      <c r="T21" s="11"/>
    </row>
    <row r="22" spans="1:21" ht="36" customHeight="1" x14ac:dyDescent="0.3">
      <c r="A22" s="7" t="s">
        <v>40</v>
      </c>
      <c r="B22" s="7" t="s">
        <v>41</v>
      </c>
      <c r="C22" s="50" t="s">
        <v>42</v>
      </c>
      <c r="D22" s="25"/>
      <c r="E22" s="51">
        <v>310105.15999999997</v>
      </c>
      <c r="F22" s="43"/>
      <c r="G22" s="15">
        <v>220453.37</v>
      </c>
      <c r="H22" s="51">
        <v>19451.77</v>
      </c>
      <c r="I22" s="43"/>
      <c r="J22" s="51">
        <v>0</v>
      </c>
      <c r="K22" s="42"/>
      <c r="L22" s="43"/>
      <c r="M22" s="15">
        <v>70200.02</v>
      </c>
      <c r="N22" s="51">
        <v>0</v>
      </c>
      <c r="O22" s="43"/>
      <c r="P22" s="15">
        <v>0</v>
      </c>
      <c r="Q22" s="41">
        <v>43080</v>
      </c>
      <c r="R22" s="42"/>
      <c r="S22" s="43"/>
      <c r="T22" s="11" t="s">
        <v>0</v>
      </c>
    </row>
    <row r="23" spans="1:21" ht="32.25" customHeight="1" x14ac:dyDescent="0.3">
      <c r="A23" s="7" t="s">
        <v>43</v>
      </c>
      <c r="B23" s="7" t="s">
        <v>44</v>
      </c>
      <c r="C23" s="50" t="s">
        <v>45</v>
      </c>
      <c r="D23" s="25"/>
      <c r="E23" s="51">
        <v>185932.86</v>
      </c>
      <c r="F23" s="43"/>
      <c r="G23" s="15">
        <v>158042.88</v>
      </c>
      <c r="H23" s="51">
        <v>13944.99</v>
      </c>
      <c r="I23" s="43"/>
      <c r="J23" s="51">
        <v>0</v>
      </c>
      <c r="K23" s="42"/>
      <c r="L23" s="43"/>
      <c r="M23" s="15">
        <v>13944.99</v>
      </c>
      <c r="N23" s="51">
        <v>0</v>
      </c>
      <c r="O23" s="43"/>
      <c r="P23" s="15">
        <v>0</v>
      </c>
      <c r="Q23" s="41">
        <v>43980</v>
      </c>
      <c r="R23" s="42"/>
      <c r="S23" s="43"/>
      <c r="T23" s="11" t="s">
        <v>46</v>
      </c>
      <c r="U23" s="8"/>
    </row>
    <row r="24" spans="1:21" ht="55.5" customHeight="1" x14ac:dyDescent="0.3">
      <c r="A24" s="7" t="s">
        <v>47</v>
      </c>
      <c r="B24" s="7" t="s">
        <v>48</v>
      </c>
      <c r="C24" s="50" t="s">
        <v>49</v>
      </c>
      <c r="D24" s="25"/>
      <c r="E24" s="51">
        <v>1661117.54</v>
      </c>
      <c r="F24" s="43"/>
      <c r="G24" s="15">
        <v>798074.6</v>
      </c>
      <c r="H24" s="51">
        <v>70059.56</v>
      </c>
      <c r="I24" s="43"/>
      <c r="J24" s="51">
        <v>0</v>
      </c>
      <c r="K24" s="42"/>
      <c r="L24" s="43"/>
      <c r="M24" s="15">
        <v>792983.38</v>
      </c>
      <c r="N24" s="51">
        <v>0</v>
      </c>
      <c r="O24" s="43"/>
      <c r="P24" s="15">
        <v>0</v>
      </c>
      <c r="Q24" s="41">
        <v>43080</v>
      </c>
      <c r="R24" s="42"/>
      <c r="S24" s="43"/>
      <c r="T24" s="11" t="s">
        <v>0</v>
      </c>
      <c r="U24" s="8"/>
    </row>
    <row r="25" spans="1:21" ht="49.5" customHeight="1" x14ac:dyDescent="0.3">
      <c r="A25" s="12" t="s">
        <v>50</v>
      </c>
      <c r="B25" s="12" t="s">
        <v>51</v>
      </c>
      <c r="C25" s="44" t="s">
        <v>52</v>
      </c>
      <c r="D25" s="45"/>
      <c r="E25" s="46">
        <v>7955607.8700000001</v>
      </c>
      <c r="F25" s="47"/>
      <c r="G25" s="17">
        <v>4094885.44</v>
      </c>
      <c r="H25" s="46">
        <v>361313.42</v>
      </c>
      <c r="I25" s="47"/>
      <c r="J25" s="46">
        <v>0</v>
      </c>
      <c r="K25" s="48"/>
      <c r="L25" s="47"/>
      <c r="M25" s="17">
        <v>3499409.01</v>
      </c>
      <c r="N25" s="46">
        <v>0</v>
      </c>
      <c r="O25" s="47"/>
      <c r="P25" s="17">
        <v>0</v>
      </c>
      <c r="Q25" s="49">
        <v>43252</v>
      </c>
      <c r="R25" s="48"/>
      <c r="S25" s="47"/>
      <c r="T25" s="22" t="s">
        <v>53</v>
      </c>
      <c r="U25" s="8"/>
    </row>
    <row r="26" spans="1:21" ht="48.75" customHeight="1" thickBot="1" x14ac:dyDescent="0.35">
      <c r="A26" s="13" t="s">
        <v>54</v>
      </c>
      <c r="B26" s="13" t="s">
        <v>55</v>
      </c>
      <c r="C26" s="33" t="s">
        <v>56</v>
      </c>
      <c r="D26" s="34"/>
      <c r="E26" s="35">
        <v>1163276.01</v>
      </c>
      <c r="F26" s="29"/>
      <c r="G26" s="18">
        <v>305709.93</v>
      </c>
      <c r="H26" s="35">
        <v>26974.41</v>
      </c>
      <c r="I26" s="29"/>
      <c r="J26" s="35">
        <v>0</v>
      </c>
      <c r="K26" s="28"/>
      <c r="L26" s="29"/>
      <c r="M26" s="18">
        <v>830591.67</v>
      </c>
      <c r="N26" s="35">
        <v>0</v>
      </c>
      <c r="O26" s="29"/>
      <c r="P26" s="18">
        <v>0</v>
      </c>
      <c r="Q26" s="27">
        <v>43080</v>
      </c>
      <c r="R26" s="28"/>
      <c r="S26" s="29"/>
      <c r="T26" s="14" t="s">
        <v>0</v>
      </c>
    </row>
    <row r="27" spans="1:21" x14ac:dyDescent="0.3">
      <c r="A27" s="30" t="s">
        <v>57</v>
      </c>
      <c r="B27" s="31"/>
      <c r="C27" s="31"/>
      <c r="D27" s="31"/>
      <c r="E27" s="32"/>
      <c r="F27" s="19">
        <f>G27+H27+M27</f>
        <v>11568040.779999999</v>
      </c>
      <c r="G27" s="20">
        <f>G21+G22+G23+G24+G25+G26</f>
        <v>5785304.7699999996</v>
      </c>
      <c r="H27" s="36">
        <f t="shared" ref="H27" si="0">H21+H22+H23+H24+H25+H26</f>
        <v>510081.83999999997</v>
      </c>
      <c r="I27" s="37"/>
      <c r="J27" s="38">
        <v>0</v>
      </c>
      <c r="K27" s="39"/>
      <c r="L27" s="40"/>
      <c r="M27" s="21">
        <f>M21+M22+M23+M24+M25+M26</f>
        <v>5272654.17</v>
      </c>
      <c r="N27" s="38">
        <v>0</v>
      </c>
      <c r="O27" s="40"/>
      <c r="P27" s="20">
        <v>0</v>
      </c>
      <c r="Q27" s="9"/>
      <c r="R27" s="4"/>
      <c r="S27" s="4"/>
      <c r="T27" s="5"/>
    </row>
    <row r="28" spans="1:21" ht="16.95" customHeight="1" x14ac:dyDescent="0.3">
      <c r="A28" s="23" t="s">
        <v>58</v>
      </c>
      <c r="B28" s="24"/>
      <c r="C28" s="24"/>
      <c r="D28" s="24"/>
      <c r="E28" s="24"/>
      <c r="F28" s="25"/>
      <c r="G28" s="26">
        <v>5790980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5"/>
    </row>
    <row r="29" spans="1:21" ht="33.6" customHeight="1" x14ac:dyDescent="0.3">
      <c r="F29" s="10"/>
      <c r="G29" s="6"/>
    </row>
    <row r="30" spans="1:21" ht="36.75" customHeight="1" x14ac:dyDescent="0.3"/>
  </sheetData>
  <mergeCells count="83">
    <mergeCell ref="H21:I21"/>
    <mergeCell ref="J21:L21"/>
    <mergeCell ref="N21:O21"/>
    <mergeCell ref="C21:D21"/>
    <mergeCell ref="Q21:S21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8:F28"/>
    <mergeCell ref="G28:T28"/>
    <mergeCell ref="Q26:S26"/>
    <mergeCell ref="A27:E27"/>
    <mergeCell ref="C26:D26"/>
    <mergeCell ref="E26:F26"/>
    <mergeCell ref="H26:I26"/>
    <mergeCell ref="J26:L26"/>
    <mergeCell ref="N26:O26"/>
    <mergeCell ref="H27:I27"/>
    <mergeCell ref="J27:L27"/>
    <mergeCell ref="N27:O27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Karolina Narkevič</cp:lastModifiedBy>
  <cp:lastPrinted>2023-08-28T11:44:35Z</cp:lastPrinted>
  <dcterms:created xsi:type="dcterms:W3CDTF">2023-07-26T09:08:43Z</dcterms:created>
  <dcterms:modified xsi:type="dcterms:W3CDTF">2023-09-06T11:02:56Z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