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23256" windowHeight="12576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G59" i="1" l="1"/>
  <c r="H59" i="1"/>
  <c r="J59" i="1"/>
  <c r="M59" i="1"/>
  <c r="N59" i="1"/>
  <c r="P59" i="1"/>
  <c r="F54" i="1"/>
  <c r="F58" i="1"/>
  <c r="F45" i="1"/>
  <c r="F25" i="1"/>
  <c r="F24" i="1"/>
  <c r="F59" i="1" l="1"/>
</calcChain>
</file>

<file path=xl/sharedStrings.xml><?xml version="1.0" encoding="utf-8"?>
<sst xmlns="http://schemas.openxmlformats.org/spreadsheetml/2006/main" count="205" uniqueCount="154">
  <si>
    <t/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</si>
  <si>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</si>
  <si>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</si>
  <si>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08.1.3-CPVA-R-609 Pirminės asmens sveikatos priežiūros veiklos efektyvumo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</si>
  <si>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</si>
  <si>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</si>
  <si>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2018-07-12</t>
  </si>
  <si>
    <t>Nr.</t>
  </si>
  <si>
    <t>08.1.3-CPVA-R-609-01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</si>
  <si>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</si>
  <si>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</si>
  <si>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</si>
  <si>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</si>
  <si>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</si>
  <si>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</si>
  <si>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</si>
  <si>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</si>
  <si>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</si>
  <si>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</si>
  <si>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</si>
  <si>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</si>
  <si>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</si>
  <si>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</si>
  <si>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</si>
  <si>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</si>
  <si>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</si>
  <si>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</si>
  <si>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</si>
  <si>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</si>
  <si>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</si>
  <si>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</si>
  <si>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</si>
  <si>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</si>
  <si>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</si>
  <si>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</si>
  <si>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</si>
  <si>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</si>
  <si>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</si>
  <si>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</si>
  <si>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Pirminės asmens sveikatos priežiūros paslaugų kokybės ir prieinamumo gerinimas Elektrėnų savivaldybės gyventojams</t>
  </si>
  <si>
    <t>Atitinka PFSA 29 p. reikalavimus</t>
  </si>
  <si>
    <t>2.</t>
  </si>
  <si>
    <t>Šalčininkų rajono savivaldybės administracija</t>
  </si>
  <si>
    <t>Šalčininkų pirminės sveikatos priežiūros centro paslaugų prieinamumo ir kokybės gerinimas</t>
  </si>
  <si>
    <t>3.</t>
  </si>
  <si>
    <t>Eišišikių asmens sveikatos priežiūros centro pirminės asmens sveikatos priežiūros paslaugų prieinamumo ir kokybės gerinimas</t>
  </si>
  <si>
    <t>4.</t>
  </si>
  <si>
    <t>Širvintų rajono savivaldybės administracija</t>
  </si>
  <si>
    <t>Pirminės asmens sveikatos priežiūros veiklos efektyvumo didinimas Širvintų rajono pirminės sveikatos priežiūros centre</t>
  </si>
  <si>
    <t>5.</t>
  </si>
  <si>
    <t>Trakų rajono savivaldybės administracija</t>
  </si>
  <si>
    <t>Pirminės asmens sveikatos priežiūros veiklos efektyvumo didinimas Trakų rajono savivaldybėje</t>
  </si>
  <si>
    <t>6.</t>
  </si>
  <si>
    <t>UAB  „Vilniaus sveikatos namai“</t>
  </si>
  <si>
    <t>UAB „Vilniaus sveikatos namai“ paslaugų kokybės gerinimas ir veiklos efektyvumo didinimas</t>
  </si>
  <si>
    <t>7.</t>
  </si>
  <si>
    <t>UAB " Endemik"</t>
  </si>
  <si>
    <t>UAB „Endemik“ pirminės asmens sveikatos priežiūros paslaugų kokybės gerinimas</t>
  </si>
  <si>
    <t>8.</t>
  </si>
  <si>
    <t>UAB "Alicija ir partneriai"</t>
  </si>
  <si>
    <t>UAB „Alicija ir partneriai“ veiklos efektyvumo didinimas, teikiant pirminės asmens sveikatos priežiūros paslaugas</t>
  </si>
  <si>
    <t>9.</t>
  </si>
  <si>
    <t>UAB "AND klinika"</t>
  </si>
  <si>
    <t>Pirminės asmens sveikatos priežiūros veiklos efektyvumo didinimas UAB „AND klinika"</t>
  </si>
  <si>
    <t>10.</t>
  </si>
  <si>
    <t>UAB "Gruodė"</t>
  </si>
  <si>
    <t>UAB "Gruodė" pirminės asmens sveikatos paslaugų teikimo modernizavimas</t>
  </si>
  <si>
    <t>11.</t>
  </si>
  <si>
    <t>UAB "MediCa klinika"</t>
  </si>
  <si>
    <t>UAB „MediCA klinika“ teikiamų pirminės asmens sveikatos priežiūros paslaugų efektyvumo didinimas</t>
  </si>
  <si>
    <t>12.</t>
  </si>
  <si>
    <t>UAB "Šnipiškių medicinos centras"</t>
  </si>
  <si>
    <t>Pirminės asmens sveikatos priežiūros paslaugų kokybės ir prieinamumo gerinimas UAB „Šnipiškių medicinos centre"</t>
  </si>
  <si>
    <t>13.</t>
  </si>
  <si>
    <t>UAB "Teragyda"</t>
  </si>
  <si>
    <t>Pirminės asmens sveikatos priežiūros veiklos efektyvumo didinimas UAB "Teragyda"</t>
  </si>
  <si>
    <t>14.</t>
  </si>
  <si>
    <t>UAB "Vilkmergės klinika"</t>
  </si>
  <si>
    <t>Pirminės asmens sveikatos priežiūros veiklos efektyvumo didinimas UAB "Vilkmergės klinika"</t>
  </si>
  <si>
    <t>15.</t>
  </si>
  <si>
    <t>UAB „MediCA klinika“</t>
  </si>
  <si>
    <t>UAB „MediCA klinika“ teikiamų pirminės asmens sveikatos priežiūros paslaugų efektyvumo didinimas Elektrėnų savivaldybėje</t>
  </si>
  <si>
    <t>16.</t>
  </si>
  <si>
    <t>UAB „Riešės šeimos klinika“</t>
  </si>
  <si>
    <t>Pirminės asmens sveikatos priežiūros veiklos efektyvumo didinimas „Riešės šeimos klinikoje“ ir V. Staliulionienės bendros praktikos gydytojo kabinete</t>
  </si>
  <si>
    <t>17.</t>
  </si>
  <si>
    <t>UAB Baltupių ŠMC</t>
  </si>
  <si>
    <t>UAB Baltupių šeimos medicinos centro pirminės asmens sveikatos priežiūros veiklos gerinimas ir ambulatorinių slaugos paslaugų namuose plėtra</t>
  </si>
  <si>
    <t>18.</t>
  </si>
  <si>
    <t>UAB InMedica</t>
  </si>
  <si>
    <t>UAB InMedica pirminės asmens sveikatos priežiūros veiklos efektyvumo didinimas</t>
  </si>
  <si>
    <t>19.</t>
  </si>
  <si>
    <t>UAB InMedika klinika</t>
  </si>
  <si>
    <t>UAB InMedica šeimos klinikų Vilniaus mieste veiklos efektyvumo didinimas</t>
  </si>
  <si>
    <t>20.</t>
  </si>
  <si>
    <t>UAB Mūsų šeimos klinika</t>
  </si>
  <si>
    <t>Pirminės asmens sveikatos priežiūros efektyvumo didinimas UAB Mūsų šeimos klinika</t>
  </si>
  <si>
    <t>21.</t>
  </si>
  <si>
    <t>UAB Pašilaičių šeimos medicinos centras</t>
  </si>
  <si>
    <t>UAB Pašilaičių šeimos medicinos centro teikiamų paslaugų prieinamumo ir kokybės gerinimas vaikų sveikatos stiprinimo ir sveiko senėjimo srityse</t>
  </si>
  <si>
    <t>22.</t>
  </si>
  <si>
    <t>VRM poliklinika</t>
  </si>
  <si>
    <t>Infrastruktūros, skirtos pirminės asmens sveikatos priežiūros paslaugų efektyvumo didinimui, modernizavimas LR VRM Medicinos centre</t>
  </si>
  <si>
    <t>23.</t>
  </si>
  <si>
    <t>VšĮ Antakalnio poliklinika</t>
  </si>
  <si>
    <t>VšĮ Antakalnio poliklinikos teikiamų pirminės ambulatorinės asmens sveikatos priežiūros paslaugų efektyvumo didinimas</t>
  </si>
  <si>
    <t>24.</t>
  </si>
  <si>
    <t>VšĮ Balsių šeimos medicinos centras</t>
  </si>
  <si>
    <t>VšĮ Balsių šeimos medicinos centro pirminės asmens sveikatos priežiūros veiklos efektyvumo didinimas ir ambulatorinių slaugos paslaugų namuose plėtra</t>
  </si>
  <si>
    <t>25.</t>
  </si>
  <si>
    <t>VšĮ Centro poliklinika</t>
  </si>
  <si>
    <t>Pirminės asmens sveikatos priežiūros veiklos efektyvumo didinimas VšĮ Centro poliklinikoje</t>
  </si>
  <si>
    <t>26.</t>
  </si>
  <si>
    <t>VšĮ Grigiškių sveikatos priežiūros centras</t>
  </si>
  <si>
    <t>Pirminės asmens sveikatos priežiūros veiklos efektyvumo didinimas VšĮ Grigiškių sveikatos priežiūros centre</t>
  </si>
  <si>
    <t>27.</t>
  </si>
  <si>
    <t>VšĮ Karoliniškių poliklinika</t>
  </si>
  <si>
    <t>Pirminės asmens sveikatos priežiūros veiklos efektyvumo didinimas Všį Karoliniškių poliklinikoje</t>
  </si>
  <si>
    <t>28.</t>
  </si>
  <si>
    <t>VšĮ Lazdynų poliklinika</t>
  </si>
  <si>
    <t>Pirminės asmens sveikatos priežiūros veiklos efektyvumo didinimas VšĮ Lazdynų poliklinikoje</t>
  </si>
  <si>
    <t>29.</t>
  </si>
  <si>
    <t>VšĮ Mano sveikatos centras</t>
  </si>
  <si>
    <t>Vilniaus miesto gyventojų sveikatos priežiūros bei profilaktikos priemonių kokybės pagerinimas modernizuojant Mano sveikatos centras, VšĮ</t>
  </si>
  <si>
    <t>30.</t>
  </si>
  <si>
    <t>VšĮ Naujininkų poliklinika</t>
  </si>
  <si>
    <t>Pagerinti VšĮ Naujininkų poliklinikos teikiamų paslaugų kokybę ir prieinamumą vaikų ligų, neįgaliųjų ir sveiko senėjimo srityse</t>
  </si>
  <si>
    <t>31.</t>
  </si>
  <si>
    <t>VšĮ Naujosios Vilnios poliklika</t>
  </si>
  <si>
    <t>Pirminės asmens sveikatos priežiūros veiklos efektyvumo didinimas VšĮ Naujosios Vilnios poliklinikoje</t>
  </si>
  <si>
    <t>32.</t>
  </si>
  <si>
    <t>VšĮ Šeškinės poliklinika</t>
  </si>
  <si>
    <t>Pirminės asmens sveikatos priežiūros veiklos efektyvumo didinimas VšĮ Šeškinės poliklinikoje</t>
  </si>
  <si>
    <t>33.</t>
  </si>
  <si>
    <t>VšĮ Švenčionių pirminės sveikatos priežiūros centras</t>
  </si>
  <si>
    <t>Pirminės asmens sveikatos priežiūros veiklos efektyvumo didinimas Švenčionių rajone</t>
  </si>
  <si>
    <t>34.</t>
  </si>
  <si>
    <t>VšĮ Ukmergės pirminės sveikatos priežoūros centras</t>
  </si>
  <si>
    <t>Pirminės asmens sveikatos priežiūros veiklos efektyvumo didinimas  Ukmergės pirminės sveikatos priežiūros centre</t>
  </si>
  <si>
    <t>35.</t>
  </si>
  <si>
    <t>VšĮ Vilniaus miesto klinikinė ligoninė</t>
  </si>
  <si>
    <t>Pirminės asmens sveikatos priežiūros veiklos efektyvumo ir paslaugų kokybės gerinimas VšĮ Vilniaus miesto klinikinės ligoninės poliklinikoje</t>
  </si>
  <si>
    <t>36.</t>
  </si>
  <si>
    <t>VšĮ Vilniaus rajono centrinė poliklinika</t>
  </si>
  <si>
    <t>Pirminės asmens sveikatos priežiūros veiklos efektyvumo didinimas Vilniaus rajone</t>
  </si>
  <si>
    <t>37.</t>
  </si>
  <si>
    <t>VšĮ Vilniaus rajono Nemenčinės poliklinika</t>
  </si>
  <si>
    <t>Pirminės asmens sveikatos priežiūros veiklos efektyvumo didinimas Nemenčinės poliklinikoje</t>
  </si>
  <si>
    <t>38.</t>
  </si>
  <si>
    <t>VšĮ VU ligoninės Santaros klinikos</t>
  </si>
  <si>
    <t>Infrastruktūros, skirtos pirminės asmens sveikatos priežiūros paslaugų efektyvumo didinimui, modernizavimas VUL Santaros klinikose</t>
  </si>
  <si>
    <t>IŠ VISO:</t>
  </si>
  <si>
    <t>Regionui numatytas ES struktūrinių fondų lėšų limitas:</t>
  </si>
  <si>
    <t>PATVIRTINTA:
Vilniaus regiono plėtros tarybos 2018 m. liepos 12 d. sprendimu Nr. 51/1S-41
(Vilniaus regiono plėtros tarybos 2023 m.               rugsėjo 21 d. sprendimo Nr. TS-44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</si>
</sst>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0"/>
      <name val="Arial"/>
      <family val="2"/>
      <charset val="186"/>
    </font>
    <font>
      <sz val="10"/>
      <name val="Calibri"/>
      <family val="2"/>
      <charset val="186"/>
    </font>
    <font>
      <b/>
      <sz val="8"/>
      <color rgb="FF000000"/>
      <name val="Arial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0" borderId="0"/>
  </cellStyleXfs>
  <cellXfs count="87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12" fillId="0" borderId="0" xfId="0" applyFont="1"/>
    <xf numFmtId="164" fontId="10" fillId="0" borderId="2" xfId="1" applyNumberFormat="1" applyFont="1" applyBorder="1" applyAlignment="1">
      <alignment vertical="top" wrapText="1" readingOrder="1"/>
    </xf>
    <xf numFmtId="0" fontId="9" fillId="0" borderId="2" xfId="1" applyFont="1" applyBorder="1" applyAlignment="1">
      <alignment vertical="top" wrapText="1" readingOrder="1"/>
    </xf>
    <xf numFmtId="164" fontId="9" fillId="0" borderId="2" xfId="1" applyNumberFormat="1" applyFont="1" applyBorder="1" applyAlignment="1">
      <alignment vertical="top" wrapText="1" readingOrder="1"/>
    </xf>
    <xf numFmtId="0" fontId="9" fillId="0" borderId="2" xfId="1" applyFont="1" applyBorder="1" applyAlignment="1">
      <alignment horizontal="left" vertical="top" wrapText="1" readingOrder="1"/>
    </xf>
    <xf numFmtId="164" fontId="9" fillId="0" borderId="10" xfId="1" applyNumberFormat="1" applyFont="1" applyBorder="1" applyAlignment="1">
      <alignment vertical="top" wrapText="1" readingOrder="1"/>
    </xf>
    <xf numFmtId="164" fontId="9" fillId="0" borderId="5" xfId="1" applyNumberFormat="1" applyFont="1" applyBorder="1" applyAlignment="1">
      <alignment vertical="top" wrapText="1" readingOrder="1"/>
    </xf>
    <xf numFmtId="164" fontId="9" fillId="0" borderId="16" xfId="1" applyNumberFormat="1" applyFont="1" applyBorder="1" applyAlignment="1">
      <alignment vertical="top" wrapText="1" readingOrder="1"/>
    </xf>
    <xf numFmtId="164" fontId="14" fillId="0" borderId="16" xfId="1" applyNumberFormat="1" applyFont="1" applyBorder="1" applyAlignment="1">
      <alignment vertical="top" wrapText="1" readingOrder="1"/>
    </xf>
    <xf numFmtId="164" fontId="14" fillId="0" borderId="14" xfId="1" applyNumberFormat="1" applyFont="1" applyBorder="1" applyAlignment="1">
      <alignment vertical="top" wrapText="1" readingOrder="1"/>
    </xf>
    <xf numFmtId="0" fontId="14" fillId="0" borderId="1" xfId="1" applyFont="1" applyBorder="1" applyAlignment="1">
      <alignment vertical="top" wrapText="1" readingOrder="1"/>
    </xf>
    <xf numFmtId="0" fontId="15" fillId="0" borderId="0" xfId="0" applyFont="1"/>
    <xf numFmtId="0" fontId="15" fillId="0" borderId="0" xfId="0" applyFont="1" applyAlignment="1">
      <alignment horizontal="left"/>
    </xf>
    <xf numFmtId="0" fontId="14" fillId="2" borderId="2" xfId="1" applyFont="1" applyFill="1" applyBorder="1" applyAlignment="1">
      <alignment horizontal="center" vertical="center" wrapText="1" readingOrder="1"/>
    </xf>
    <xf numFmtId="0" fontId="15" fillId="0" borderId="16" xfId="1" applyFont="1" applyBorder="1" applyAlignment="1">
      <alignment vertical="top" wrapText="1"/>
    </xf>
    <xf numFmtId="0" fontId="15" fillId="0" borderId="1" xfId="1" applyFont="1" applyBorder="1" applyAlignment="1">
      <alignment vertical="top" wrapText="1"/>
    </xf>
    <xf numFmtId="0" fontId="14" fillId="2" borderId="2" xfId="1" applyFont="1" applyFill="1" applyBorder="1" applyAlignment="1">
      <alignment horizontal="center" vertical="top" wrapText="1" readingOrder="1"/>
    </xf>
    <xf numFmtId="0" fontId="14" fillId="2" borderId="2" xfId="1" applyFont="1" applyFill="1" applyBorder="1" applyAlignment="1">
      <alignment horizontal="left" vertical="top" wrapText="1" readingOrder="1"/>
    </xf>
    <xf numFmtId="4" fontId="15" fillId="0" borderId="5" xfId="1" applyNumberFormat="1" applyFont="1" applyBorder="1" applyAlignment="1">
      <alignment vertical="top" wrapText="1"/>
    </xf>
    <xf numFmtId="164" fontId="7" fillId="0" borderId="0" xfId="1" applyNumberFormat="1" applyFont="1" applyAlignment="1">
      <alignment vertical="top" wrapText="1" readingOrder="1"/>
    </xf>
    <xf numFmtId="0" fontId="9" fillId="0" borderId="14" xfId="1" applyFont="1" applyBorder="1" applyAlignment="1">
      <alignment horizontal="left" vertical="top" wrapText="1" readingOrder="1"/>
    </xf>
    <xf numFmtId="4" fontId="15" fillId="0" borderId="16" xfId="1" applyNumberFormat="1" applyFont="1" applyBorder="1" applyAlignment="1">
      <alignment vertical="top" wrapText="1"/>
    </xf>
    <xf numFmtId="164" fontId="9" fillId="0" borderId="14" xfId="1" applyNumberFormat="1" applyFont="1" applyBorder="1" applyAlignment="1">
      <alignment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11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13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4" fillId="2" borderId="2" xfId="1" applyFont="1" applyFill="1" applyBorder="1" applyAlignment="1">
      <alignment horizontal="center" vertical="center" wrapText="1" readingOrder="1"/>
    </xf>
    <xf numFmtId="0" fontId="15" fillId="2" borderId="7" xfId="1" applyFont="1" applyFill="1" applyBorder="1" applyAlignment="1">
      <alignment vertical="top" wrapText="1"/>
    </xf>
    <xf numFmtId="0" fontId="15" fillId="2" borderId="14" xfId="1" applyFont="1" applyFill="1" applyBorder="1" applyAlignment="1">
      <alignment vertical="top" wrapText="1"/>
    </xf>
    <xf numFmtId="0" fontId="15" fillId="0" borderId="3" xfId="1" applyFont="1" applyBorder="1" applyAlignment="1">
      <alignment vertical="top" wrapText="1"/>
    </xf>
    <xf numFmtId="0" fontId="15" fillId="2" borderId="8" xfId="1" applyFont="1" applyFill="1" applyBorder="1" applyAlignment="1">
      <alignment vertical="top" wrapText="1"/>
    </xf>
    <xf numFmtId="0" fontId="15" fillId="0" borderId="9" xfId="1" applyFont="1" applyBorder="1" applyAlignment="1">
      <alignment vertical="top" wrapText="1"/>
    </xf>
    <xf numFmtId="0" fontId="15" fillId="2" borderId="15" xfId="1" applyFont="1" applyFill="1" applyBorder="1" applyAlignment="1">
      <alignment vertical="top" wrapText="1"/>
    </xf>
    <xf numFmtId="0" fontId="15" fillId="0" borderId="16" xfId="1" applyFont="1" applyBorder="1" applyAlignment="1">
      <alignment vertical="top" wrapText="1"/>
    </xf>
    <xf numFmtId="0" fontId="15" fillId="0" borderId="4" xfId="1" applyFont="1" applyBorder="1" applyAlignment="1">
      <alignment vertical="top" wrapText="1"/>
    </xf>
    <xf numFmtId="0" fontId="15" fillId="0" borderId="5" xfId="1" applyFont="1" applyBorder="1" applyAlignment="1">
      <alignment vertical="top" wrapText="1"/>
    </xf>
    <xf numFmtId="0" fontId="15" fillId="0" borderId="6" xfId="1" applyFont="1" applyBorder="1" applyAlignment="1">
      <alignment vertical="top" wrapText="1"/>
    </xf>
    <xf numFmtId="0" fontId="15" fillId="0" borderId="0" xfId="0" applyFont="1"/>
    <xf numFmtId="0" fontId="15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4" fillId="2" borderId="2" xfId="1" applyFont="1" applyFill="1" applyBorder="1" applyAlignment="1">
      <alignment horizontal="left" vertical="center" wrapText="1" readingOrder="1"/>
    </xf>
    <xf numFmtId="0" fontId="15" fillId="2" borderId="7" xfId="1" applyFont="1" applyFill="1" applyBorder="1" applyAlignment="1">
      <alignment horizontal="left" vertical="top" wrapText="1"/>
    </xf>
    <xf numFmtId="0" fontId="15" fillId="2" borderId="14" xfId="1" applyFont="1" applyFill="1" applyBorder="1" applyAlignment="1">
      <alignment horizontal="left" vertical="top" wrapText="1"/>
    </xf>
    <xf numFmtId="0" fontId="14" fillId="2" borderId="0" xfId="1" applyFont="1" applyFill="1" applyAlignment="1">
      <alignment horizontal="center" vertical="center" wrapText="1" readingOrder="1"/>
    </xf>
    <xf numFmtId="0" fontId="14" fillId="2" borderId="10" xfId="1" applyFont="1" applyFill="1" applyBorder="1" applyAlignment="1">
      <alignment horizontal="center" vertical="center" wrapText="1" readingOrder="1"/>
    </xf>
    <xf numFmtId="0" fontId="14" fillId="2" borderId="11" xfId="1" applyFont="1" applyFill="1" applyBorder="1" applyAlignment="1">
      <alignment horizontal="left" vertical="center" wrapText="1" readingOrder="1"/>
    </xf>
    <xf numFmtId="0" fontId="15" fillId="0" borderId="12" xfId="1" applyFont="1" applyBorder="1" applyAlignment="1">
      <alignment vertical="top" wrapText="1"/>
    </xf>
    <xf numFmtId="0" fontId="15" fillId="0" borderId="13" xfId="1" applyFont="1" applyBorder="1" applyAlignment="1">
      <alignment vertical="top" wrapText="1"/>
    </xf>
    <xf numFmtId="0" fontId="14" fillId="2" borderId="2" xfId="1" applyFont="1" applyFill="1" applyBorder="1" applyAlignment="1">
      <alignment horizontal="center" vertical="top" wrapText="1" readingOrder="1"/>
    </xf>
    <xf numFmtId="0" fontId="9" fillId="0" borderId="2" xfId="1" applyFont="1" applyBorder="1" applyAlignment="1">
      <alignment vertical="top" wrapText="1" readingOrder="1"/>
    </xf>
    <xf numFmtId="164" fontId="9" fillId="0" borderId="2" xfId="1" applyNumberFormat="1" applyFont="1" applyBorder="1" applyAlignment="1">
      <alignment vertical="top" wrapText="1" readingOrder="1"/>
    </xf>
    <xf numFmtId="165" fontId="9" fillId="0" borderId="2" xfId="1" applyNumberFormat="1" applyFont="1" applyBorder="1" applyAlignment="1">
      <alignment horizontal="right" vertical="top" wrapText="1" readingOrder="1"/>
    </xf>
    <xf numFmtId="0" fontId="9" fillId="0" borderId="2" xfId="1" applyFont="1" applyBorder="1" applyAlignment="1">
      <alignment horizontal="right" vertical="top" wrapText="1" readingOrder="1"/>
    </xf>
    <xf numFmtId="166" fontId="9" fillId="0" borderId="2" xfId="1" applyNumberFormat="1" applyFont="1" applyBorder="1" applyAlignment="1">
      <alignment horizontal="left" vertical="top" wrapText="1" readingOrder="1"/>
    </xf>
    <xf numFmtId="164" fontId="9" fillId="0" borderId="10" xfId="1" applyNumberFormat="1" applyFont="1" applyBorder="1" applyAlignment="1">
      <alignment vertical="top" wrapText="1" readingOrder="1"/>
    </xf>
    <xf numFmtId="164" fontId="9" fillId="0" borderId="5" xfId="1" applyNumberFormat="1" applyFont="1" applyBorder="1" applyAlignment="1">
      <alignment vertical="top" wrapText="1" readingOrder="1"/>
    </xf>
    <xf numFmtId="165" fontId="9" fillId="0" borderId="10" xfId="1" applyNumberFormat="1" applyFont="1" applyBorder="1" applyAlignment="1">
      <alignment horizontal="right" vertical="top" wrapText="1" readingOrder="1"/>
    </xf>
    <xf numFmtId="165" fontId="9" fillId="0" borderId="4" xfId="1" applyNumberFormat="1" applyFont="1" applyBorder="1" applyAlignment="1">
      <alignment horizontal="right" vertical="top" wrapText="1" readingOrder="1"/>
    </xf>
    <xf numFmtId="165" fontId="9" fillId="0" borderId="5" xfId="1" applyNumberFormat="1" applyFont="1" applyBorder="1" applyAlignment="1">
      <alignment horizontal="right" vertical="top" wrapText="1" readingOrder="1"/>
    </xf>
    <xf numFmtId="0" fontId="9" fillId="0" borderId="10" xfId="1" applyFont="1" applyBorder="1" applyAlignment="1">
      <alignment vertical="top" wrapText="1" readingOrder="1"/>
    </xf>
    <xf numFmtId="0" fontId="9" fillId="0" borderId="5" xfId="1" applyFont="1" applyBorder="1" applyAlignment="1">
      <alignment vertical="top" wrapText="1" readingOrder="1"/>
    </xf>
    <xf numFmtId="164" fontId="9" fillId="0" borderId="10" xfId="1" applyNumberFormat="1" applyFont="1" applyBorder="1" applyAlignment="1">
      <alignment horizontal="right" vertical="top" wrapText="1" readingOrder="1"/>
    </xf>
    <xf numFmtId="164" fontId="9" fillId="0" borderId="5" xfId="1" applyNumberFormat="1" applyFont="1" applyBorder="1" applyAlignment="1">
      <alignment horizontal="right" vertical="top" wrapText="1" readingOrder="1"/>
    </xf>
    <xf numFmtId="164" fontId="9" fillId="0" borderId="4" xfId="1" applyNumberFormat="1" applyFont="1" applyBorder="1" applyAlignment="1">
      <alignment vertical="top" wrapText="1" readingOrder="1"/>
    </xf>
    <xf numFmtId="0" fontId="14" fillId="0" borderId="17" xfId="1" applyFont="1" applyBorder="1" applyAlignment="1">
      <alignment horizontal="right" vertical="top" wrapText="1" readingOrder="1"/>
    </xf>
    <xf numFmtId="0" fontId="15" fillId="0" borderId="18" xfId="1" applyFont="1" applyBorder="1" applyAlignment="1">
      <alignment vertical="top" wrapText="1"/>
    </xf>
    <xf numFmtId="0" fontId="15" fillId="0" borderId="19" xfId="1" applyFont="1" applyBorder="1" applyAlignment="1">
      <alignment vertical="top" wrapText="1"/>
    </xf>
    <xf numFmtId="164" fontId="14" fillId="0" borderId="10" xfId="1" applyNumberFormat="1" applyFont="1" applyBorder="1" applyAlignment="1">
      <alignment horizontal="right" vertical="top" wrapText="1" readingOrder="1"/>
    </xf>
    <xf numFmtId="164" fontId="14" fillId="0" borderId="5" xfId="1" applyNumberFormat="1" applyFont="1" applyBorder="1" applyAlignment="1">
      <alignment horizontal="right" vertical="top" wrapText="1" readingOrder="1"/>
    </xf>
    <xf numFmtId="164" fontId="14" fillId="0" borderId="4" xfId="1" applyNumberFormat="1" applyFont="1" applyBorder="1" applyAlignment="1">
      <alignment horizontal="right" vertical="top" wrapText="1" readingOrder="1"/>
    </xf>
    <xf numFmtId="164" fontId="9" fillId="0" borderId="20" xfId="1" applyNumberFormat="1" applyFont="1" applyBorder="1" applyAlignment="1">
      <alignment horizontal="right" vertical="top" wrapText="1" readingOrder="1"/>
    </xf>
    <xf numFmtId="164" fontId="9" fillId="0" borderId="21" xfId="1" applyNumberFormat="1" applyFont="1" applyBorder="1" applyAlignment="1">
      <alignment horizontal="right" vertical="top" wrapText="1" readingOrder="1"/>
    </xf>
    <xf numFmtId="164" fontId="9" fillId="0" borderId="10" xfId="1" applyNumberFormat="1" applyFont="1" applyBorder="1" applyAlignment="1">
      <alignment horizontal="center" vertical="top" wrapText="1" readingOrder="1"/>
    </xf>
    <xf numFmtId="164" fontId="9" fillId="0" borderId="5" xfId="1" applyNumberFormat="1" applyFont="1" applyBorder="1" applyAlignment="1">
      <alignment horizontal="center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5"/>
  <sheetViews>
    <sheetView showGridLines="0" tabSelected="1" zoomScaleNormal="100" workbookViewId="0">
      <selection activeCell="A2" sqref="A2:Q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2.109375" customWidth="1"/>
    <col min="19" max="19" width="3" customWidth="1"/>
    <col min="20" max="20" width="22.109375" style="2" customWidth="1"/>
  </cols>
  <sheetData>
    <row r="1" spans="1:20" ht="21" customHeight="1" x14ac:dyDescent="0.3">
      <c r="R1" s="4"/>
    </row>
    <row r="2" spans="1:20" ht="81" customHeight="1" x14ac:dyDescent="0.3">
      <c r="A2" s="29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30" t="s">
        <v>153</v>
      </c>
      <c r="S2" s="33"/>
      <c r="T2" s="33"/>
    </row>
    <row r="3" spans="1:20" ht="17.100000000000001" customHeight="1" x14ac:dyDescent="0.3">
      <c r="A3" s="29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34" t="s">
        <v>0</v>
      </c>
      <c r="S3" s="28"/>
      <c r="T3" s="28"/>
    </row>
    <row r="4" spans="1:20" ht="17.100000000000001" customHeight="1" x14ac:dyDescent="0.3">
      <c r="A4" s="30" t="s">
        <v>0</v>
      </c>
      <c r="B4" s="28"/>
      <c r="C4" s="28"/>
      <c r="D4" s="35" t="s">
        <v>1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0" t="s">
        <v>0</v>
      </c>
      <c r="T4" s="28"/>
    </row>
    <row r="5" spans="1:20" ht="17.100000000000001" customHeight="1" x14ac:dyDescent="0.3">
      <c r="A5" s="27" t="s">
        <v>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0" ht="17.100000000000001" customHeight="1" x14ac:dyDescent="0.3">
      <c r="A6" s="29" t="s">
        <v>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17.100000000000001" customHeight="1" x14ac:dyDescent="0.3">
      <c r="A7" s="30" t="s">
        <v>0</v>
      </c>
      <c r="B7" s="28"/>
      <c r="C7" s="28"/>
      <c r="D7" s="31" t="s">
        <v>3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0" t="s">
        <v>0</v>
      </c>
      <c r="T7" s="28"/>
    </row>
    <row r="8" spans="1:20" ht="17.100000000000001" customHeight="1" x14ac:dyDescent="0.3">
      <c r="A8" s="27" t="s">
        <v>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ht="15" customHeight="1" x14ac:dyDescent="0.3">
      <c r="A9" s="49" t="s">
        <v>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ht="15" customHeight="1" x14ac:dyDescent="0.3">
      <c r="A10" s="50" t="s">
        <v>5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spans="1:20" ht="17.100000000000001" customHeight="1" x14ac:dyDescent="0.3">
      <c r="A11" s="51" t="s">
        <v>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spans="1:20" x14ac:dyDescent="0.3">
      <c r="A12" s="30" t="s">
        <v>0</v>
      </c>
      <c r="B12" s="28"/>
      <c r="C12" s="28"/>
      <c r="D12" s="28"/>
      <c r="E12" s="28"/>
      <c r="F12" s="28"/>
      <c r="G12" s="28"/>
      <c r="H12" s="28"/>
      <c r="I12" s="52" t="s">
        <v>6</v>
      </c>
      <c r="J12" s="32"/>
      <c r="K12" s="1" t="s">
        <v>7</v>
      </c>
      <c r="L12" s="52" t="s">
        <v>8</v>
      </c>
      <c r="M12" s="32"/>
      <c r="N12" s="32"/>
      <c r="O12" s="30" t="s">
        <v>0</v>
      </c>
      <c r="P12" s="28"/>
      <c r="Q12" s="28"/>
      <c r="R12" s="28"/>
      <c r="S12" s="28"/>
      <c r="T12" s="28"/>
    </row>
    <row r="13" spans="1:20" ht="0" hidden="1" customHeight="1" x14ac:dyDescent="0.3"/>
    <row r="14" spans="1:20" s="15" customFormat="1" ht="12.15" customHeight="1" x14ac:dyDescent="0.2">
      <c r="T14" s="16"/>
    </row>
    <row r="15" spans="1:20" s="15" customFormat="1" ht="17.25" customHeight="1" x14ac:dyDescent="0.2">
      <c r="A15" s="36" t="s">
        <v>9</v>
      </c>
      <c r="B15" s="36" t="s">
        <v>10</v>
      </c>
      <c r="C15" s="36" t="s">
        <v>11</v>
      </c>
      <c r="D15" s="39"/>
      <c r="E15" s="36" t="s">
        <v>12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5"/>
      <c r="Q15" s="36" t="s">
        <v>13</v>
      </c>
      <c r="R15" s="46"/>
      <c r="S15" s="39"/>
      <c r="T15" s="53" t="s">
        <v>14</v>
      </c>
    </row>
    <row r="16" spans="1:20" s="15" customFormat="1" ht="20.399999999999999" customHeight="1" x14ac:dyDescent="0.2">
      <c r="A16" s="37"/>
      <c r="B16" s="37"/>
      <c r="C16" s="40"/>
      <c r="D16" s="41"/>
      <c r="E16" s="36" t="s">
        <v>15</v>
      </c>
      <c r="F16" s="39"/>
      <c r="G16" s="36" t="s">
        <v>16</v>
      </c>
      <c r="H16" s="44"/>
      <c r="I16" s="45"/>
      <c r="J16" s="56" t="s">
        <v>17</v>
      </c>
      <c r="K16" s="47"/>
      <c r="L16" s="47"/>
      <c r="M16" s="47"/>
      <c r="N16" s="47"/>
      <c r="O16" s="47"/>
      <c r="P16" s="47"/>
      <c r="Q16" s="40"/>
      <c r="R16" s="47"/>
      <c r="S16" s="41"/>
      <c r="T16" s="54"/>
    </row>
    <row r="17" spans="1:20" s="15" customFormat="1" ht="16.350000000000001" customHeight="1" x14ac:dyDescent="0.2">
      <c r="A17" s="37"/>
      <c r="B17" s="37"/>
      <c r="C17" s="40"/>
      <c r="D17" s="41"/>
      <c r="E17" s="40"/>
      <c r="F17" s="41"/>
      <c r="G17" s="36" t="s">
        <v>18</v>
      </c>
      <c r="H17" s="57" t="s">
        <v>0</v>
      </c>
      <c r="I17" s="44"/>
      <c r="J17" s="58" t="s">
        <v>19</v>
      </c>
      <c r="K17" s="59"/>
      <c r="L17" s="59"/>
      <c r="M17" s="59"/>
      <c r="N17" s="59"/>
      <c r="O17" s="59"/>
      <c r="P17" s="60"/>
      <c r="Q17" s="40"/>
      <c r="R17" s="47"/>
      <c r="S17" s="41"/>
      <c r="T17" s="54"/>
    </row>
    <row r="18" spans="1:20" s="15" customFormat="1" ht="17.100000000000001" customHeight="1" x14ac:dyDescent="0.2">
      <c r="A18" s="37"/>
      <c r="B18" s="37"/>
      <c r="C18" s="40"/>
      <c r="D18" s="41"/>
      <c r="E18" s="40"/>
      <c r="F18" s="41"/>
      <c r="G18" s="37"/>
      <c r="H18" s="36" t="s">
        <v>20</v>
      </c>
      <c r="I18" s="39"/>
      <c r="J18" s="36" t="s">
        <v>21</v>
      </c>
      <c r="K18" s="44"/>
      <c r="L18" s="44"/>
      <c r="M18" s="44"/>
      <c r="N18" s="44"/>
      <c r="O18" s="44"/>
      <c r="P18" s="45"/>
      <c r="Q18" s="40"/>
      <c r="R18" s="47"/>
      <c r="S18" s="41"/>
      <c r="T18" s="54"/>
    </row>
    <row r="19" spans="1:20" s="15" customFormat="1" ht="50.1" customHeight="1" x14ac:dyDescent="0.2">
      <c r="A19" s="38"/>
      <c r="B19" s="38"/>
      <c r="C19" s="42"/>
      <c r="D19" s="43"/>
      <c r="E19" s="42"/>
      <c r="F19" s="43"/>
      <c r="G19" s="38"/>
      <c r="H19" s="42"/>
      <c r="I19" s="43"/>
      <c r="J19" s="36" t="s">
        <v>20</v>
      </c>
      <c r="K19" s="44"/>
      <c r="L19" s="45"/>
      <c r="M19" s="17" t="s">
        <v>22</v>
      </c>
      <c r="N19" s="36" t="s">
        <v>23</v>
      </c>
      <c r="O19" s="45"/>
      <c r="P19" s="17" t="s">
        <v>24</v>
      </c>
      <c r="Q19" s="42"/>
      <c r="R19" s="48"/>
      <c r="S19" s="43"/>
      <c r="T19" s="55"/>
    </row>
    <row r="20" spans="1:20" s="15" customFormat="1" ht="10.199999999999999" x14ac:dyDescent="0.2">
      <c r="A20" s="20" t="s">
        <v>25</v>
      </c>
      <c r="B20" s="20" t="s">
        <v>26</v>
      </c>
      <c r="C20" s="61" t="s">
        <v>27</v>
      </c>
      <c r="D20" s="45"/>
      <c r="E20" s="61" t="s">
        <v>28</v>
      </c>
      <c r="F20" s="45"/>
      <c r="G20" s="20" t="s">
        <v>29</v>
      </c>
      <c r="H20" s="61" t="s">
        <v>30</v>
      </c>
      <c r="I20" s="45"/>
      <c r="J20" s="61" t="s">
        <v>31</v>
      </c>
      <c r="K20" s="44"/>
      <c r="L20" s="45"/>
      <c r="M20" s="20" t="s">
        <v>32</v>
      </c>
      <c r="N20" s="61" t="s">
        <v>33</v>
      </c>
      <c r="O20" s="45"/>
      <c r="P20" s="20" t="s">
        <v>34</v>
      </c>
      <c r="Q20" s="61" t="s">
        <v>35</v>
      </c>
      <c r="R20" s="44"/>
      <c r="S20" s="45"/>
      <c r="T20" s="21" t="s">
        <v>36</v>
      </c>
    </row>
    <row r="21" spans="1:20" s="15" customFormat="1" ht="56.25" customHeight="1" x14ac:dyDescent="0.2">
      <c r="A21" s="6" t="s">
        <v>37</v>
      </c>
      <c r="B21" s="6" t="s">
        <v>38</v>
      </c>
      <c r="C21" s="62" t="s">
        <v>39</v>
      </c>
      <c r="D21" s="45"/>
      <c r="E21" s="63">
        <v>235318.39999999999</v>
      </c>
      <c r="F21" s="45"/>
      <c r="G21" s="5">
        <v>200020.64</v>
      </c>
      <c r="H21" s="63">
        <v>17648.88</v>
      </c>
      <c r="I21" s="45"/>
      <c r="J21" s="63">
        <v>0</v>
      </c>
      <c r="K21" s="44"/>
      <c r="L21" s="45"/>
      <c r="M21" s="7">
        <v>17648.88</v>
      </c>
      <c r="N21" s="63">
        <v>0</v>
      </c>
      <c r="O21" s="45"/>
      <c r="P21" s="7">
        <v>0</v>
      </c>
      <c r="Q21" s="64">
        <v>43343</v>
      </c>
      <c r="R21" s="44"/>
      <c r="S21" s="45"/>
      <c r="T21" s="8" t="s">
        <v>40</v>
      </c>
    </row>
    <row r="22" spans="1:20" s="15" customFormat="1" ht="56.25" customHeight="1" x14ac:dyDescent="0.2">
      <c r="A22" s="6" t="s">
        <v>41</v>
      </c>
      <c r="B22" s="6" t="s">
        <v>42</v>
      </c>
      <c r="C22" s="62" t="s">
        <v>43</v>
      </c>
      <c r="D22" s="45"/>
      <c r="E22" s="63">
        <v>244223.67</v>
      </c>
      <c r="F22" s="45"/>
      <c r="G22" s="5">
        <v>207590.12</v>
      </c>
      <c r="H22" s="63">
        <v>18316.77</v>
      </c>
      <c r="I22" s="45"/>
      <c r="J22" s="63">
        <v>0</v>
      </c>
      <c r="K22" s="44"/>
      <c r="L22" s="45"/>
      <c r="M22" s="7">
        <v>18316.78</v>
      </c>
      <c r="N22" s="63">
        <v>0</v>
      </c>
      <c r="O22" s="45"/>
      <c r="P22" s="7">
        <v>0</v>
      </c>
      <c r="Q22" s="64">
        <v>43371</v>
      </c>
      <c r="R22" s="44"/>
      <c r="S22" s="45"/>
      <c r="T22" s="8" t="s">
        <v>40</v>
      </c>
    </row>
    <row r="23" spans="1:20" s="15" customFormat="1" ht="56.25" customHeight="1" x14ac:dyDescent="0.2">
      <c r="A23" s="6" t="s">
        <v>44</v>
      </c>
      <c r="B23" s="6" t="s">
        <v>42</v>
      </c>
      <c r="C23" s="62" t="s">
        <v>45</v>
      </c>
      <c r="D23" s="45"/>
      <c r="E23" s="63">
        <v>61125.53</v>
      </c>
      <c r="F23" s="45"/>
      <c r="G23" s="5">
        <v>51956.71</v>
      </c>
      <c r="H23" s="63">
        <v>4584.3999999999996</v>
      </c>
      <c r="I23" s="45"/>
      <c r="J23" s="63">
        <v>0</v>
      </c>
      <c r="K23" s="44"/>
      <c r="L23" s="45"/>
      <c r="M23" s="7">
        <v>4584.42</v>
      </c>
      <c r="N23" s="63">
        <v>0</v>
      </c>
      <c r="O23" s="45"/>
      <c r="P23" s="7">
        <v>0</v>
      </c>
      <c r="Q23" s="64">
        <v>43371</v>
      </c>
      <c r="R23" s="44"/>
      <c r="S23" s="45"/>
      <c r="T23" s="8" t="s">
        <v>40</v>
      </c>
    </row>
    <row r="24" spans="1:20" s="15" customFormat="1" ht="56.25" customHeight="1" x14ac:dyDescent="0.2">
      <c r="A24" s="6" t="s">
        <v>46</v>
      </c>
      <c r="B24" s="6" t="s">
        <v>47</v>
      </c>
      <c r="C24" s="62" t="s">
        <v>48</v>
      </c>
      <c r="D24" s="45"/>
      <c r="E24" s="9"/>
      <c r="F24" s="22">
        <f>G24+H24+M24</f>
        <v>135924.12</v>
      </c>
      <c r="G24" s="5">
        <v>115535.5</v>
      </c>
      <c r="H24" s="85">
        <v>9049.7000000000007</v>
      </c>
      <c r="I24" s="86"/>
      <c r="J24" s="63">
        <v>0</v>
      </c>
      <c r="K24" s="44"/>
      <c r="L24" s="45"/>
      <c r="M24" s="7">
        <v>11338.92</v>
      </c>
      <c r="N24" s="63">
        <v>0</v>
      </c>
      <c r="O24" s="45"/>
      <c r="P24" s="7">
        <v>0</v>
      </c>
      <c r="Q24" s="64">
        <v>43343</v>
      </c>
      <c r="R24" s="44"/>
      <c r="S24" s="45"/>
      <c r="T24" s="8" t="s">
        <v>40</v>
      </c>
    </row>
    <row r="25" spans="1:20" s="15" customFormat="1" ht="56.25" customHeight="1" x14ac:dyDescent="0.2">
      <c r="A25" s="6" t="s">
        <v>49</v>
      </c>
      <c r="B25" s="6" t="s">
        <v>50</v>
      </c>
      <c r="C25" s="72" t="s">
        <v>51</v>
      </c>
      <c r="D25" s="73"/>
      <c r="E25" s="9"/>
      <c r="F25" s="10">
        <f>G25+H25+M25</f>
        <v>350826.51999999996</v>
      </c>
      <c r="G25" s="5">
        <v>298202.53999999998</v>
      </c>
      <c r="H25" s="74">
        <v>26311.99</v>
      </c>
      <c r="I25" s="75"/>
      <c r="J25" s="67">
        <v>0</v>
      </c>
      <c r="K25" s="76"/>
      <c r="L25" s="68"/>
      <c r="M25" s="7">
        <v>26311.99</v>
      </c>
      <c r="N25" s="67">
        <v>0</v>
      </c>
      <c r="O25" s="68"/>
      <c r="P25" s="7">
        <v>0</v>
      </c>
      <c r="Q25" s="69">
        <v>43312</v>
      </c>
      <c r="R25" s="70"/>
      <c r="S25" s="71"/>
      <c r="T25" s="8" t="s">
        <v>40</v>
      </c>
    </row>
    <row r="26" spans="1:20" s="15" customFormat="1" ht="56.25" customHeight="1" x14ac:dyDescent="0.2">
      <c r="A26" s="6" t="s">
        <v>52</v>
      </c>
      <c r="B26" s="6" t="s">
        <v>53</v>
      </c>
      <c r="C26" s="62" t="s">
        <v>54</v>
      </c>
      <c r="D26" s="45"/>
      <c r="E26" s="63">
        <v>63967.38</v>
      </c>
      <c r="F26" s="45"/>
      <c r="G26" s="7">
        <v>54372.28</v>
      </c>
      <c r="H26" s="63">
        <v>4797.54</v>
      </c>
      <c r="I26" s="45"/>
      <c r="J26" s="63">
        <v>0</v>
      </c>
      <c r="K26" s="44"/>
      <c r="L26" s="45"/>
      <c r="M26" s="7">
        <v>0</v>
      </c>
      <c r="N26" s="63">
        <v>0</v>
      </c>
      <c r="O26" s="45"/>
      <c r="P26" s="7">
        <v>4797.5600000000004</v>
      </c>
      <c r="Q26" s="64">
        <v>43434</v>
      </c>
      <c r="R26" s="44"/>
      <c r="S26" s="45"/>
      <c r="T26" s="8" t="s">
        <v>40</v>
      </c>
    </row>
    <row r="27" spans="1:20" s="15" customFormat="1" ht="56.25" customHeight="1" x14ac:dyDescent="0.2">
      <c r="A27" s="6" t="s">
        <v>55</v>
      </c>
      <c r="B27" s="6" t="s">
        <v>56</v>
      </c>
      <c r="C27" s="62" t="s">
        <v>57</v>
      </c>
      <c r="D27" s="45"/>
      <c r="E27" s="63">
        <v>2797.26</v>
      </c>
      <c r="F27" s="45"/>
      <c r="G27" s="5">
        <v>2377.67</v>
      </c>
      <c r="H27" s="63">
        <v>209.79</v>
      </c>
      <c r="I27" s="45"/>
      <c r="J27" s="63">
        <v>0</v>
      </c>
      <c r="K27" s="44"/>
      <c r="L27" s="45"/>
      <c r="M27" s="7">
        <v>0</v>
      </c>
      <c r="N27" s="63">
        <v>0</v>
      </c>
      <c r="O27" s="45"/>
      <c r="P27" s="7">
        <v>209.8</v>
      </c>
      <c r="Q27" s="64">
        <v>43374</v>
      </c>
      <c r="R27" s="44"/>
      <c r="S27" s="45"/>
      <c r="T27" s="8" t="s">
        <v>40</v>
      </c>
    </row>
    <row r="28" spans="1:20" s="15" customFormat="1" ht="56.25" customHeight="1" x14ac:dyDescent="0.2">
      <c r="A28" s="6" t="s">
        <v>58</v>
      </c>
      <c r="B28" s="6" t="s">
        <v>59</v>
      </c>
      <c r="C28" s="62" t="s">
        <v>60</v>
      </c>
      <c r="D28" s="45"/>
      <c r="E28" s="63">
        <v>46222.63</v>
      </c>
      <c r="F28" s="45"/>
      <c r="G28" s="5">
        <v>39289.24</v>
      </c>
      <c r="H28" s="63">
        <v>3466.69</v>
      </c>
      <c r="I28" s="45"/>
      <c r="J28" s="63">
        <v>0</v>
      </c>
      <c r="K28" s="44"/>
      <c r="L28" s="45"/>
      <c r="M28" s="7">
        <v>0</v>
      </c>
      <c r="N28" s="63">
        <v>0</v>
      </c>
      <c r="O28" s="45"/>
      <c r="P28" s="7">
        <v>3466.7</v>
      </c>
      <c r="Q28" s="64">
        <v>43404</v>
      </c>
      <c r="R28" s="44"/>
      <c r="S28" s="45"/>
      <c r="T28" s="8" t="s">
        <v>40</v>
      </c>
    </row>
    <row r="29" spans="1:20" s="15" customFormat="1" ht="56.25" customHeight="1" x14ac:dyDescent="0.2">
      <c r="A29" s="6" t="s">
        <v>61</v>
      </c>
      <c r="B29" s="6" t="s">
        <v>62</v>
      </c>
      <c r="C29" s="62" t="s">
        <v>63</v>
      </c>
      <c r="D29" s="45"/>
      <c r="E29" s="63">
        <v>29178.73</v>
      </c>
      <c r="F29" s="45"/>
      <c r="G29" s="5">
        <v>19730.88</v>
      </c>
      <c r="H29" s="63">
        <v>0</v>
      </c>
      <c r="I29" s="45"/>
      <c r="J29" s="63">
        <v>0</v>
      </c>
      <c r="K29" s="44"/>
      <c r="L29" s="45"/>
      <c r="M29" s="7">
        <v>0</v>
      </c>
      <c r="N29" s="63">
        <v>0</v>
      </c>
      <c r="O29" s="45"/>
      <c r="P29" s="7">
        <v>9447.85</v>
      </c>
      <c r="Q29" s="64">
        <v>43372</v>
      </c>
      <c r="R29" s="44"/>
      <c r="S29" s="45"/>
      <c r="T29" s="8" t="s">
        <v>40</v>
      </c>
    </row>
    <row r="30" spans="1:20" s="15" customFormat="1" ht="56.25" customHeight="1" x14ac:dyDescent="0.2">
      <c r="A30" s="6" t="s">
        <v>64</v>
      </c>
      <c r="B30" s="6" t="s">
        <v>65</v>
      </c>
      <c r="C30" s="62" t="s">
        <v>66</v>
      </c>
      <c r="D30" s="45"/>
      <c r="E30" s="63">
        <v>32404.81</v>
      </c>
      <c r="F30" s="45"/>
      <c r="G30" s="5">
        <v>27544.09</v>
      </c>
      <c r="H30" s="63">
        <v>2430.35</v>
      </c>
      <c r="I30" s="45"/>
      <c r="J30" s="63">
        <v>0</v>
      </c>
      <c r="K30" s="44"/>
      <c r="L30" s="45"/>
      <c r="M30" s="7">
        <v>0</v>
      </c>
      <c r="N30" s="63">
        <v>0</v>
      </c>
      <c r="O30" s="45"/>
      <c r="P30" s="7">
        <v>2430.37</v>
      </c>
      <c r="Q30" s="64">
        <v>43344</v>
      </c>
      <c r="R30" s="44"/>
      <c r="S30" s="45"/>
      <c r="T30" s="8" t="s">
        <v>40</v>
      </c>
    </row>
    <row r="31" spans="1:20" s="15" customFormat="1" ht="56.25" customHeight="1" x14ac:dyDescent="0.2">
      <c r="A31" s="6" t="s">
        <v>67</v>
      </c>
      <c r="B31" s="6" t="s">
        <v>68</v>
      </c>
      <c r="C31" s="62" t="s">
        <v>69</v>
      </c>
      <c r="D31" s="45"/>
      <c r="E31" s="63">
        <v>226467.26</v>
      </c>
      <c r="F31" s="45"/>
      <c r="G31" s="5">
        <v>192497.17</v>
      </c>
      <c r="H31" s="63">
        <v>16985.04</v>
      </c>
      <c r="I31" s="45"/>
      <c r="J31" s="63">
        <v>0</v>
      </c>
      <c r="K31" s="44"/>
      <c r="L31" s="45"/>
      <c r="M31" s="7">
        <v>0</v>
      </c>
      <c r="N31" s="63">
        <v>0</v>
      </c>
      <c r="O31" s="45"/>
      <c r="P31" s="7">
        <v>16985.05</v>
      </c>
      <c r="Q31" s="64">
        <v>43404</v>
      </c>
      <c r="R31" s="44"/>
      <c r="S31" s="45"/>
      <c r="T31" s="8" t="s">
        <v>40</v>
      </c>
    </row>
    <row r="32" spans="1:20" s="15" customFormat="1" ht="56.25" customHeight="1" x14ac:dyDescent="0.2">
      <c r="A32" s="6" t="s">
        <v>70</v>
      </c>
      <c r="B32" s="6" t="s">
        <v>71</v>
      </c>
      <c r="C32" s="62" t="s">
        <v>72</v>
      </c>
      <c r="D32" s="45"/>
      <c r="E32" s="63">
        <v>37522.769999999997</v>
      </c>
      <c r="F32" s="45"/>
      <c r="G32" s="5">
        <v>31894.35</v>
      </c>
      <c r="H32" s="63">
        <v>2814.21</v>
      </c>
      <c r="I32" s="45"/>
      <c r="J32" s="63">
        <v>0</v>
      </c>
      <c r="K32" s="44"/>
      <c r="L32" s="45"/>
      <c r="M32" s="7">
        <v>0</v>
      </c>
      <c r="N32" s="63">
        <v>0</v>
      </c>
      <c r="O32" s="45"/>
      <c r="P32" s="7">
        <v>2814.21</v>
      </c>
      <c r="Q32" s="64">
        <v>43403</v>
      </c>
      <c r="R32" s="44"/>
      <c r="S32" s="45"/>
      <c r="T32" s="8" t="s">
        <v>40</v>
      </c>
    </row>
    <row r="33" spans="1:20" s="15" customFormat="1" ht="56.25" customHeight="1" x14ac:dyDescent="0.2">
      <c r="A33" s="6" t="s">
        <v>73</v>
      </c>
      <c r="B33" s="6" t="s">
        <v>74</v>
      </c>
      <c r="C33" s="62" t="s">
        <v>75</v>
      </c>
      <c r="D33" s="45"/>
      <c r="E33" s="63">
        <v>92286.77</v>
      </c>
      <c r="F33" s="45"/>
      <c r="G33" s="5">
        <v>78443.75</v>
      </c>
      <c r="H33" s="63">
        <v>6921.51</v>
      </c>
      <c r="I33" s="45"/>
      <c r="J33" s="63">
        <v>0</v>
      </c>
      <c r="K33" s="44"/>
      <c r="L33" s="45"/>
      <c r="M33" s="7">
        <v>0</v>
      </c>
      <c r="N33" s="63">
        <v>0</v>
      </c>
      <c r="O33" s="45"/>
      <c r="P33" s="7">
        <v>6921.51</v>
      </c>
      <c r="Q33" s="64">
        <v>43434</v>
      </c>
      <c r="R33" s="44"/>
      <c r="S33" s="45"/>
      <c r="T33" s="8" t="s">
        <v>40</v>
      </c>
    </row>
    <row r="34" spans="1:20" s="15" customFormat="1" ht="56.25" customHeight="1" x14ac:dyDescent="0.2">
      <c r="A34" s="6" t="s">
        <v>76</v>
      </c>
      <c r="B34" s="6" t="s">
        <v>77</v>
      </c>
      <c r="C34" s="62" t="s">
        <v>78</v>
      </c>
      <c r="D34" s="45"/>
      <c r="E34" s="63">
        <v>37307.129999999997</v>
      </c>
      <c r="F34" s="45"/>
      <c r="G34" s="5">
        <v>31710.26</v>
      </c>
      <c r="H34" s="63">
        <v>2797.93</v>
      </c>
      <c r="I34" s="45"/>
      <c r="J34" s="63">
        <v>0</v>
      </c>
      <c r="K34" s="44"/>
      <c r="L34" s="45"/>
      <c r="M34" s="7">
        <v>0</v>
      </c>
      <c r="N34" s="63">
        <v>0</v>
      </c>
      <c r="O34" s="45"/>
      <c r="P34" s="7">
        <v>2798.94</v>
      </c>
      <c r="Q34" s="64">
        <v>43434</v>
      </c>
      <c r="R34" s="44"/>
      <c r="S34" s="45"/>
      <c r="T34" s="8" t="s">
        <v>40</v>
      </c>
    </row>
    <row r="35" spans="1:20" s="15" customFormat="1" ht="56.25" customHeight="1" x14ac:dyDescent="0.2">
      <c r="A35" s="6" t="s">
        <v>79</v>
      </c>
      <c r="B35" s="6" t="s">
        <v>80</v>
      </c>
      <c r="C35" s="62" t="s">
        <v>81</v>
      </c>
      <c r="D35" s="45"/>
      <c r="E35" s="63">
        <v>52693.8</v>
      </c>
      <c r="F35" s="45"/>
      <c r="G35" s="5">
        <v>44789.73</v>
      </c>
      <c r="H35" s="63">
        <v>3951.78</v>
      </c>
      <c r="I35" s="45"/>
      <c r="J35" s="63">
        <v>0</v>
      </c>
      <c r="K35" s="44"/>
      <c r="L35" s="45"/>
      <c r="M35" s="7">
        <v>0</v>
      </c>
      <c r="N35" s="63">
        <v>0</v>
      </c>
      <c r="O35" s="45"/>
      <c r="P35" s="7">
        <v>3952.29</v>
      </c>
      <c r="Q35" s="64">
        <v>43342</v>
      </c>
      <c r="R35" s="44"/>
      <c r="S35" s="45"/>
      <c r="T35" s="8" t="s">
        <v>40</v>
      </c>
    </row>
    <row r="36" spans="1:20" s="15" customFormat="1" ht="56.25" customHeight="1" x14ac:dyDescent="0.2">
      <c r="A36" s="6" t="s">
        <v>82</v>
      </c>
      <c r="B36" s="6" t="s">
        <v>83</v>
      </c>
      <c r="C36" s="62" t="s">
        <v>84</v>
      </c>
      <c r="D36" s="45"/>
      <c r="E36" s="63">
        <v>59811.22</v>
      </c>
      <c r="F36" s="45"/>
      <c r="G36" s="5">
        <v>50617.53</v>
      </c>
      <c r="H36" s="63">
        <v>0</v>
      </c>
      <c r="I36" s="45"/>
      <c r="J36" s="63">
        <v>0</v>
      </c>
      <c r="K36" s="44"/>
      <c r="L36" s="45"/>
      <c r="M36" s="7">
        <v>0</v>
      </c>
      <c r="N36" s="63">
        <v>0</v>
      </c>
      <c r="O36" s="45"/>
      <c r="P36" s="7">
        <v>9193.69</v>
      </c>
      <c r="Q36" s="64">
        <v>43372</v>
      </c>
      <c r="R36" s="44"/>
      <c r="S36" s="45"/>
      <c r="T36" s="8" t="s">
        <v>40</v>
      </c>
    </row>
    <row r="37" spans="1:20" s="15" customFormat="1" ht="56.25" customHeight="1" x14ac:dyDescent="0.2">
      <c r="A37" s="6" t="s">
        <v>85</v>
      </c>
      <c r="B37" s="6" t="s">
        <v>86</v>
      </c>
      <c r="C37" s="62" t="s">
        <v>87</v>
      </c>
      <c r="D37" s="45"/>
      <c r="E37" s="63">
        <v>94690.97</v>
      </c>
      <c r="F37" s="45"/>
      <c r="G37" s="5">
        <v>80487.320000000007</v>
      </c>
      <c r="H37" s="63">
        <v>7101.82</v>
      </c>
      <c r="I37" s="45"/>
      <c r="J37" s="63">
        <v>0</v>
      </c>
      <c r="K37" s="44"/>
      <c r="L37" s="45"/>
      <c r="M37" s="7">
        <v>0</v>
      </c>
      <c r="N37" s="63">
        <v>0</v>
      </c>
      <c r="O37" s="45"/>
      <c r="P37" s="7">
        <v>7101.83</v>
      </c>
      <c r="Q37" s="64">
        <v>43388</v>
      </c>
      <c r="R37" s="44"/>
      <c r="S37" s="45"/>
      <c r="T37" s="8" t="s">
        <v>40</v>
      </c>
    </row>
    <row r="38" spans="1:20" s="15" customFormat="1" ht="56.25" customHeight="1" x14ac:dyDescent="0.2">
      <c r="A38" s="6" t="s">
        <v>88</v>
      </c>
      <c r="B38" s="6" t="s">
        <v>89</v>
      </c>
      <c r="C38" s="62" t="s">
        <v>90</v>
      </c>
      <c r="D38" s="45"/>
      <c r="E38" s="63">
        <v>23544</v>
      </c>
      <c r="F38" s="45"/>
      <c r="G38" s="5">
        <v>20012.400000000001</v>
      </c>
      <c r="H38" s="63">
        <v>1765.8</v>
      </c>
      <c r="I38" s="45"/>
      <c r="J38" s="63">
        <v>0</v>
      </c>
      <c r="K38" s="44"/>
      <c r="L38" s="45"/>
      <c r="M38" s="7">
        <v>0</v>
      </c>
      <c r="N38" s="63">
        <v>0</v>
      </c>
      <c r="O38" s="45"/>
      <c r="P38" s="7">
        <v>1765.8</v>
      </c>
      <c r="Q38" s="64">
        <v>43343</v>
      </c>
      <c r="R38" s="44"/>
      <c r="S38" s="45"/>
      <c r="T38" s="8" t="s">
        <v>40</v>
      </c>
    </row>
    <row r="39" spans="1:20" s="15" customFormat="1" ht="56.25" customHeight="1" x14ac:dyDescent="0.2">
      <c r="A39" s="6" t="s">
        <v>91</v>
      </c>
      <c r="B39" s="6" t="s">
        <v>92</v>
      </c>
      <c r="C39" s="62" t="s">
        <v>93</v>
      </c>
      <c r="D39" s="45"/>
      <c r="E39" s="63">
        <v>144291.32</v>
      </c>
      <c r="F39" s="45"/>
      <c r="G39" s="7">
        <v>122647.62</v>
      </c>
      <c r="H39" s="63">
        <v>10821.85</v>
      </c>
      <c r="I39" s="45"/>
      <c r="J39" s="63">
        <v>0</v>
      </c>
      <c r="K39" s="44"/>
      <c r="L39" s="45"/>
      <c r="M39" s="7">
        <v>0</v>
      </c>
      <c r="N39" s="63">
        <v>0</v>
      </c>
      <c r="O39" s="45"/>
      <c r="P39" s="7">
        <v>10821.85</v>
      </c>
      <c r="Q39" s="64">
        <v>43374</v>
      </c>
      <c r="R39" s="44"/>
      <c r="S39" s="45"/>
      <c r="T39" s="8" t="s">
        <v>40</v>
      </c>
    </row>
    <row r="40" spans="1:20" s="15" customFormat="1" ht="56.25" customHeight="1" x14ac:dyDescent="0.2">
      <c r="A40" s="6" t="s">
        <v>94</v>
      </c>
      <c r="B40" s="6" t="s">
        <v>95</v>
      </c>
      <c r="C40" s="62" t="s">
        <v>96</v>
      </c>
      <c r="D40" s="45"/>
      <c r="E40" s="63">
        <v>38880</v>
      </c>
      <c r="F40" s="45"/>
      <c r="G40" s="7">
        <v>33048</v>
      </c>
      <c r="H40" s="63">
        <v>2916</v>
      </c>
      <c r="I40" s="45"/>
      <c r="J40" s="63">
        <v>0</v>
      </c>
      <c r="K40" s="44"/>
      <c r="L40" s="45"/>
      <c r="M40" s="7">
        <v>0</v>
      </c>
      <c r="N40" s="63">
        <v>0</v>
      </c>
      <c r="O40" s="45"/>
      <c r="P40" s="7">
        <v>2916</v>
      </c>
      <c r="Q40" s="64">
        <v>43347</v>
      </c>
      <c r="R40" s="44"/>
      <c r="S40" s="45"/>
      <c r="T40" s="8" t="s">
        <v>40</v>
      </c>
    </row>
    <row r="41" spans="1:20" s="15" customFormat="1" ht="56.25" customHeight="1" x14ac:dyDescent="0.2">
      <c r="A41" s="6" t="s">
        <v>97</v>
      </c>
      <c r="B41" s="6" t="s">
        <v>98</v>
      </c>
      <c r="C41" s="62" t="s">
        <v>99</v>
      </c>
      <c r="D41" s="45"/>
      <c r="E41" s="63">
        <v>67528.66</v>
      </c>
      <c r="F41" s="45"/>
      <c r="G41" s="7">
        <v>57399.360000000001</v>
      </c>
      <c r="H41" s="63">
        <v>5064.6499999999996</v>
      </c>
      <c r="I41" s="45"/>
      <c r="J41" s="63">
        <v>0</v>
      </c>
      <c r="K41" s="44"/>
      <c r="L41" s="45"/>
      <c r="M41" s="7">
        <v>0</v>
      </c>
      <c r="N41" s="63">
        <v>0</v>
      </c>
      <c r="O41" s="45"/>
      <c r="P41" s="7">
        <v>5064.6499999999996</v>
      </c>
      <c r="Q41" s="64">
        <v>43388</v>
      </c>
      <c r="R41" s="44"/>
      <c r="S41" s="45"/>
      <c r="T41" s="8" t="s">
        <v>40</v>
      </c>
    </row>
    <row r="42" spans="1:20" s="15" customFormat="1" ht="56.25" customHeight="1" x14ac:dyDescent="0.2">
      <c r="A42" s="6" t="s">
        <v>100</v>
      </c>
      <c r="B42" s="6" t="s">
        <v>101</v>
      </c>
      <c r="C42" s="62" t="s">
        <v>102</v>
      </c>
      <c r="D42" s="45"/>
      <c r="E42" s="63">
        <v>135010.53</v>
      </c>
      <c r="F42" s="45"/>
      <c r="G42" s="7">
        <v>114758.95</v>
      </c>
      <c r="H42" s="63">
        <v>10125.790000000001</v>
      </c>
      <c r="I42" s="45"/>
      <c r="J42" s="63">
        <v>0</v>
      </c>
      <c r="K42" s="44"/>
      <c r="L42" s="45"/>
      <c r="M42" s="7">
        <v>0</v>
      </c>
      <c r="N42" s="63">
        <v>0</v>
      </c>
      <c r="O42" s="45"/>
      <c r="P42" s="7">
        <v>10125.790000000001</v>
      </c>
      <c r="Q42" s="64">
        <v>43373</v>
      </c>
      <c r="R42" s="44"/>
      <c r="S42" s="45"/>
      <c r="T42" s="8" t="s">
        <v>40</v>
      </c>
    </row>
    <row r="43" spans="1:20" s="15" customFormat="1" ht="56.25" customHeight="1" x14ac:dyDescent="0.2">
      <c r="A43" s="6" t="s">
        <v>103</v>
      </c>
      <c r="B43" s="6" t="s">
        <v>104</v>
      </c>
      <c r="C43" s="62" t="s">
        <v>105</v>
      </c>
      <c r="D43" s="45"/>
      <c r="E43" s="63">
        <v>947267.36</v>
      </c>
      <c r="F43" s="45"/>
      <c r="G43" s="7">
        <v>805177.25</v>
      </c>
      <c r="H43" s="63">
        <v>71045.039999999994</v>
      </c>
      <c r="I43" s="45"/>
      <c r="J43" s="63">
        <v>0</v>
      </c>
      <c r="K43" s="44"/>
      <c r="L43" s="45"/>
      <c r="M43" s="7">
        <v>0</v>
      </c>
      <c r="N43" s="63">
        <v>71045.070000000007</v>
      </c>
      <c r="O43" s="45"/>
      <c r="P43" s="7">
        <v>0</v>
      </c>
      <c r="Q43" s="64">
        <v>43373</v>
      </c>
      <c r="R43" s="44"/>
      <c r="S43" s="45"/>
      <c r="T43" s="8" t="s">
        <v>40</v>
      </c>
    </row>
    <row r="44" spans="1:20" s="15" customFormat="1" ht="56.25" customHeight="1" x14ac:dyDescent="0.2">
      <c r="A44" s="6" t="s">
        <v>106</v>
      </c>
      <c r="B44" s="6" t="s">
        <v>107</v>
      </c>
      <c r="C44" s="62" t="s">
        <v>108</v>
      </c>
      <c r="D44" s="45"/>
      <c r="E44" s="63">
        <v>45025.2</v>
      </c>
      <c r="F44" s="45"/>
      <c r="G44" s="7">
        <v>35401.06</v>
      </c>
      <c r="H44" s="63">
        <v>6247.25</v>
      </c>
      <c r="I44" s="45"/>
      <c r="J44" s="63">
        <v>0</v>
      </c>
      <c r="K44" s="44"/>
      <c r="L44" s="45"/>
      <c r="M44" s="7">
        <v>0</v>
      </c>
      <c r="N44" s="63">
        <v>3376.89</v>
      </c>
      <c r="O44" s="45"/>
      <c r="P44" s="7">
        <v>0</v>
      </c>
      <c r="Q44" s="64">
        <v>43708</v>
      </c>
      <c r="R44" s="44"/>
      <c r="S44" s="45"/>
      <c r="T44" s="8" t="s">
        <v>40</v>
      </c>
    </row>
    <row r="45" spans="1:20" s="15" customFormat="1" ht="56.25" customHeight="1" x14ac:dyDescent="0.2">
      <c r="A45" s="6" t="s">
        <v>109</v>
      </c>
      <c r="B45" s="6" t="s">
        <v>110</v>
      </c>
      <c r="C45" s="62" t="s">
        <v>111</v>
      </c>
      <c r="D45" s="45"/>
      <c r="E45" s="7"/>
      <c r="F45" s="22">
        <f>G45+H45+N45</f>
        <v>1112079.55</v>
      </c>
      <c r="G45" s="7">
        <v>891212</v>
      </c>
      <c r="H45" s="74">
        <v>78636.36</v>
      </c>
      <c r="I45" s="75"/>
      <c r="J45" s="63">
        <v>0</v>
      </c>
      <c r="K45" s="44"/>
      <c r="L45" s="45"/>
      <c r="M45" s="7">
        <v>0</v>
      </c>
      <c r="N45" s="74">
        <v>142231.19</v>
      </c>
      <c r="O45" s="75"/>
      <c r="P45" s="7">
        <v>0</v>
      </c>
      <c r="Q45" s="64">
        <v>43403</v>
      </c>
      <c r="R45" s="44"/>
      <c r="S45" s="45"/>
      <c r="T45" s="8" t="s">
        <v>40</v>
      </c>
    </row>
    <row r="46" spans="1:20" s="15" customFormat="1" ht="56.25" customHeight="1" x14ac:dyDescent="0.2">
      <c r="A46" s="6" t="s">
        <v>112</v>
      </c>
      <c r="B46" s="6" t="s">
        <v>113</v>
      </c>
      <c r="C46" s="62" t="s">
        <v>114</v>
      </c>
      <c r="D46" s="45"/>
      <c r="E46" s="63">
        <v>113820.4</v>
      </c>
      <c r="F46" s="45"/>
      <c r="G46" s="7">
        <v>96747.34</v>
      </c>
      <c r="H46" s="63">
        <v>8536.5300000000007</v>
      </c>
      <c r="I46" s="45"/>
      <c r="J46" s="63">
        <v>0</v>
      </c>
      <c r="K46" s="44"/>
      <c r="L46" s="45"/>
      <c r="M46" s="7">
        <v>0</v>
      </c>
      <c r="N46" s="63">
        <v>8536.5300000000007</v>
      </c>
      <c r="O46" s="45"/>
      <c r="P46" s="7">
        <v>0</v>
      </c>
      <c r="Q46" s="64">
        <v>43404</v>
      </c>
      <c r="R46" s="44"/>
      <c r="S46" s="45"/>
      <c r="T46" s="8" t="s">
        <v>40</v>
      </c>
    </row>
    <row r="47" spans="1:20" s="15" customFormat="1" ht="56.25" customHeight="1" x14ac:dyDescent="0.2">
      <c r="A47" s="6" t="s">
        <v>115</v>
      </c>
      <c r="B47" s="6" t="s">
        <v>116</v>
      </c>
      <c r="C47" s="62" t="s">
        <v>117</v>
      </c>
      <c r="D47" s="45"/>
      <c r="E47" s="63">
        <v>611098.17000000004</v>
      </c>
      <c r="F47" s="45"/>
      <c r="G47" s="7">
        <v>519433.44</v>
      </c>
      <c r="H47" s="63">
        <v>39741.07</v>
      </c>
      <c r="I47" s="45"/>
      <c r="J47" s="63">
        <v>0</v>
      </c>
      <c r="K47" s="44"/>
      <c r="L47" s="45"/>
      <c r="M47" s="7">
        <v>0</v>
      </c>
      <c r="N47" s="63">
        <v>51923.66</v>
      </c>
      <c r="O47" s="45"/>
      <c r="P47" s="7">
        <v>0</v>
      </c>
      <c r="Q47" s="64">
        <v>43404</v>
      </c>
      <c r="R47" s="44"/>
      <c r="S47" s="45"/>
      <c r="T47" s="8" t="s">
        <v>40</v>
      </c>
    </row>
    <row r="48" spans="1:20" s="15" customFormat="1" ht="56.25" customHeight="1" x14ac:dyDescent="0.2">
      <c r="A48" s="6" t="s">
        <v>118</v>
      </c>
      <c r="B48" s="6" t="s">
        <v>119</v>
      </c>
      <c r="C48" s="62" t="s">
        <v>120</v>
      </c>
      <c r="D48" s="45"/>
      <c r="E48" s="63">
        <v>228278.93</v>
      </c>
      <c r="F48" s="45"/>
      <c r="G48" s="7">
        <v>194037.09</v>
      </c>
      <c r="H48" s="63">
        <v>17120.919999999998</v>
      </c>
      <c r="I48" s="45"/>
      <c r="J48" s="63">
        <v>0</v>
      </c>
      <c r="K48" s="44"/>
      <c r="L48" s="45"/>
      <c r="M48" s="7">
        <v>0</v>
      </c>
      <c r="N48" s="63">
        <v>17120.919999999998</v>
      </c>
      <c r="O48" s="45"/>
      <c r="P48" s="7">
        <v>0</v>
      </c>
      <c r="Q48" s="64">
        <v>43404</v>
      </c>
      <c r="R48" s="44"/>
      <c r="S48" s="45"/>
      <c r="T48" s="8" t="s">
        <v>40</v>
      </c>
    </row>
    <row r="49" spans="1:20" s="15" customFormat="1" ht="56.25" customHeight="1" x14ac:dyDescent="0.2">
      <c r="A49" s="6" t="s">
        <v>121</v>
      </c>
      <c r="B49" s="6" t="s">
        <v>122</v>
      </c>
      <c r="C49" s="62" t="s">
        <v>123</v>
      </c>
      <c r="D49" s="45"/>
      <c r="E49" s="63">
        <v>10760.52</v>
      </c>
      <c r="F49" s="45"/>
      <c r="G49" s="7">
        <v>9146.44</v>
      </c>
      <c r="H49" s="63">
        <v>807.04</v>
      </c>
      <c r="I49" s="45"/>
      <c r="J49" s="63">
        <v>0</v>
      </c>
      <c r="K49" s="44"/>
      <c r="L49" s="45"/>
      <c r="M49" s="7">
        <v>0</v>
      </c>
      <c r="N49" s="63">
        <v>0</v>
      </c>
      <c r="O49" s="45"/>
      <c r="P49" s="7">
        <v>807.04</v>
      </c>
      <c r="Q49" s="64">
        <v>43404</v>
      </c>
      <c r="R49" s="44"/>
      <c r="S49" s="45"/>
      <c r="T49" s="8" t="s">
        <v>40</v>
      </c>
    </row>
    <row r="50" spans="1:20" s="15" customFormat="1" ht="56.25" customHeight="1" x14ac:dyDescent="0.2">
      <c r="A50" s="6" t="s">
        <v>124</v>
      </c>
      <c r="B50" s="6" t="s">
        <v>125</v>
      </c>
      <c r="C50" s="62" t="s">
        <v>126</v>
      </c>
      <c r="D50" s="45"/>
      <c r="E50" s="63">
        <v>256225.99</v>
      </c>
      <c r="F50" s="45"/>
      <c r="G50" s="7">
        <v>217792.09</v>
      </c>
      <c r="H50" s="63">
        <v>19216.939999999999</v>
      </c>
      <c r="I50" s="45"/>
      <c r="J50" s="63">
        <v>0</v>
      </c>
      <c r="K50" s="44"/>
      <c r="L50" s="45"/>
      <c r="M50" s="7">
        <v>0</v>
      </c>
      <c r="N50" s="63">
        <v>19216.96</v>
      </c>
      <c r="O50" s="45"/>
      <c r="P50" s="7">
        <v>0</v>
      </c>
      <c r="Q50" s="64">
        <v>43434</v>
      </c>
      <c r="R50" s="44"/>
      <c r="S50" s="45"/>
      <c r="T50" s="8" t="s">
        <v>40</v>
      </c>
    </row>
    <row r="51" spans="1:20" s="15" customFormat="1" ht="56.25" customHeight="1" x14ac:dyDescent="0.2">
      <c r="A51" s="6" t="s">
        <v>127</v>
      </c>
      <c r="B51" s="6" t="s">
        <v>128</v>
      </c>
      <c r="C51" s="62" t="s">
        <v>129</v>
      </c>
      <c r="D51" s="45"/>
      <c r="E51" s="63">
        <v>227836.45</v>
      </c>
      <c r="F51" s="45"/>
      <c r="G51" s="7">
        <v>193660.98</v>
      </c>
      <c r="H51" s="63">
        <v>15604.93</v>
      </c>
      <c r="I51" s="45"/>
      <c r="J51" s="63">
        <v>0</v>
      </c>
      <c r="K51" s="44"/>
      <c r="L51" s="45"/>
      <c r="M51" s="7">
        <v>0</v>
      </c>
      <c r="N51" s="63">
        <v>0</v>
      </c>
      <c r="O51" s="45"/>
      <c r="P51" s="7">
        <v>18570.54</v>
      </c>
      <c r="Q51" s="64">
        <v>43388</v>
      </c>
      <c r="R51" s="44"/>
      <c r="S51" s="45"/>
      <c r="T51" s="8" t="s">
        <v>40</v>
      </c>
    </row>
    <row r="52" spans="1:20" s="15" customFormat="1" ht="56.25" customHeight="1" x14ac:dyDescent="0.2">
      <c r="A52" s="6" t="s">
        <v>130</v>
      </c>
      <c r="B52" s="6" t="s">
        <v>131</v>
      </c>
      <c r="C52" s="62" t="s">
        <v>132</v>
      </c>
      <c r="D52" s="45"/>
      <c r="E52" s="63">
        <v>997525.39</v>
      </c>
      <c r="F52" s="45"/>
      <c r="G52" s="7">
        <v>756475.84</v>
      </c>
      <c r="H52" s="63">
        <v>66747.86</v>
      </c>
      <c r="I52" s="45"/>
      <c r="J52" s="63">
        <v>0</v>
      </c>
      <c r="K52" s="44"/>
      <c r="L52" s="45"/>
      <c r="M52" s="7">
        <v>0</v>
      </c>
      <c r="N52" s="63">
        <v>174301.69</v>
      </c>
      <c r="O52" s="45"/>
      <c r="P52" s="7">
        <v>0</v>
      </c>
      <c r="Q52" s="64">
        <v>43404</v>
      </c>
      <c r="R52" s="44"/>
      <c r="S52" s="45"/>
      <c r="T52" s="8" t="s">
        <v>40</v>
      </c>
    </row>
    <row r="53" spans="1:20" s="15" customFormat="1" ht="56.25" customHeight="1" x14ac:dyDescent="0.2">
      <c r="A53" s="6" t="s">
        <v>133</v>
      </c>
      <c r="B53" s="6" t="s">
        <v>134</v>
      </c>
      <c r="C53" s="62" t="s">
        <v>135</v>
      </c>
      <c r="D53" s="45"/>
      <c r="E53" s="63">
        <v>239936.84</v>
      </c>
      <c r="F53" s="45"/>
      <c r="G53" s="7">
        <v>197867.93</v>
      </c>
      <c r="H53" s="63">
        <v>17450.75</v>
      </c>
      <c r="I53" s="45"/>
      <c r="J53" s="63">
        <v>0</v>
      </c>
      <c r="K53" s="44"/>
      <c r="L53" s="45"/>
      <c r="M53" s="7">
        <v>8447.51</v>
      </c>
      <c r="N53" s="63">
        <v>16170.65</v>
      </c>
      <c r="O53" s="45"/>
      <c r="P53" s="7">
        <v>0</v>
      </c>
      <c r="Q53" s="64">
        <v>43465</v>
      </c>
      <c r="R53" s="44"/>
      <c r="S53" s="45"/>
      <c r="T53" s="8" t="s">
        <v>40</v>
      </c>
    </row>
    <row r="54" spans="1:20" s="15" customFormat="1" ht="56.25" customHeight="1" x14ac:dyDescent="0.2">
      <c r="A54" s="6" t="s">
        <v>136</v>
      </c>
      <c r="B54" s="6" t="s">
        <v>137</v>
      </c>
      <c r="C54" s="62" t="s">
        <v>138</v>
      </c>
      <c r="D54" s="45"/>
      <c r="E54" s="7"/>
      <c r="F54" s="22">
        <f>G54+H54+M54</f>
        <v>270873.18</v>
      </c>
      <c r="G54" s="7">
        <v>230242.2</v>
      </c>
      <c r="H54" s="74">
        <v>18285.810000000001</v>
      </c>
      <c r="I54" s="75"/>
      <c r="J54" s="63">
        <v>0</v>
      </c>
      <c r="K54" s="44"/>
      <c r="L54" s="45"/>
      <c r="M54" s="7">
        <v>22345.17</v>
      </c>
      <c r="N54" s="63">
        <v>0</v>
      </c>
      <c r="O54" s="45"/>
      <c r="P54" s="7">
        <v>0</v>
      </c>
      <c r="Q54" s="64">
        <v>43434</v>
      </c>
      <c r="R54" s="44"/>
      <c r="S54" s="45"/>
      <c r="T54" s="8" t="s">
        <v>40</v>
      </c>
    </row>
    <row r="55" spans="1:20" s="15" customFormat="1" ht="72.75" customHeight="1" x14ac:dyDescent="0.2">
      <c r="A55" s="6" t="s">
        <v>139</v>
      </c>
      <c r="B55" s="6" t="s">
        <v>140</v>
      </c>
      <c r="C55" s="62" t="s">
        <v>141</v>
      </c>
      <c r="D55" s="45"/>
      <c r="E55" s="63">
        <v>130748.75</v>
      </c>
      <c r="F55" s="45"/>
      <c r="G55" s="7">
        <v>111136.44</v>
      </c>
      <c r="H55" s="63">
        <v>9806.14</v>
      </c>
      <c r="I55" s="45"/>
      <c r="J55" s="63">
        <v>0</v>
      </c>
      <c r="K55" s="44"/>
      <c r="L55" s="45"/>
      <c r="M55" s="7">
        <v>0</v>
      </c>
      <c r="N55" s="63">
        <v>9806.17</v>
      </c>
      <c r="O55" s="45"/>
      <c r="P55" s="7">
        <v>0</v>
      </c>
      <c r="Q55" s="64">
        <v>43403</v>
      </c>
      <c r="R55" s="44"/>
      <c r="S55" s="45"/>
      <c r="T55" s="8" t="s">
        <v>40</v>
      </c>
    </row>
    <row r="56" spans="1:20" s="15" customFormat="1" ht="56.25" customHeight="1" x14ac:dyDescent="0.2">
      <c r="A56" s="6" t="s">
        <v>142</v>
      </c>
      <c r="B56" s="6" t="s">
        <v>143</v>
      </c>
      <c r="C56" s="62" t="s">
        <v>144</v>
      </c>
      <c r="D56" s="45"/>
      <c r="E56" s="63">
        <v>807471.71</v>
      </c>
      <c r="F56" s="45"/>
      <c r="G56" s="7">
        <v>686350.95</v>
      </c>
      <c r="H56" s="63">
        <v>60560.38</v>
      </c>
      <c r="I56" s="45"/>
      <c r="J56" s="63">
        <v>0</v>
      </c>
      <c r="K56" s="44"/>
      <c r="L56" s="45"/>
      <c r="M56" s="7">
        <v>60560.38</v>
      </c>
      <c r="N56" s="63">
        <v>0</v>
      </c>
      <c r="O56" s="45"/>
      <c r="P56" s="7">
        <v>0</v>
      </c>
      <c r="Q56" s="64">
        <v>43373</v>
      </c>
      <c r="R56" s="44"/>
      <c r="S56" s="45"/>
      <c r="T56" s="8" t="s">
        <v>40</v>
      </c>
    </row>
    <row r="57" spans="1:20" s="15" customFormat="1" ht="56.25" customHeight="1" x14ac:dyDescent="0.2">
      <c r="A57" s="6" t="s">
        <v>145</v>
      </c>
      <c r="B57" s="6" t="s">
        <v>146</v>
      </c>
      <c r="C57" s="62" t="s">
        <v>147</v>
      </c>
      <c r="D57" s="45"/>
      <c r="E57" s="63">
        <v>129240.05</v>
      </c>
      <c r="F57" s="45"/>
      <c r="G57" s="7">
        <v>109854.04</v>
      </c>
      <c r="H57" s="63">
        <v>9693</v>
      </c>
      <c r="I57" s="45"/>
      <c r="J57" s="63">
        <v>0</v>
      </c>
      <c r="K57" s="44"/>
      <c r="L57" s="45"/>
      <c r="M57" s="7">
        <v>9693.01</v>
      </c>
      <c r="N57" s="63">
        <v>0</v>
      </c>
      <c r="O57" s="45"/>
      <c r="P57" s="7">
        <v>0</v>
      </c>
      <c r="Q57" s="64">
        <v>43373</v>
      </c>
      <c r="R57" s="44"/>
      <c r="S57" s="45"/>
      <c r="T57" s="8" t="s">
        <v>40</v>
      </c>
    </row>
    <row r="58" spans="1:20" s="15" customFormat="1" ht="66.75" customHeight="1" thickBot="1" x14ac:dyDescent="0.25">
      <c r="A58" s="24" t="s">
        <v>148</v>
      </c>
      <c r="B58" s="6" t="s">
        <v>149</v>
      </c>
      <c r="C58" s="62" t="s">
        <v>150</v>
      </c>
      <c r="D58" s="45"/>
      <c r="E58" s="11"/>
      <c r="F58" s="25">
        <f>G58+H58+N58</f>
        <v>118866.93000000001</v>
      </c>
      <c r="G58" s="26">
        <v>101036.89</v>
      </c>
      <c r="H58" s="83">
        <v>8915.02</v>
      </c>
      <c r="I58" s="84"/>
      <c r="J58" s="63">
        <v>0</v>
      </c>
      <c r="K58" s="44"/>
      <c r="L58" s="45"/>
      <c r="M58" s="7">
        <v>0</v>
      </c>
      <c r="N58" s="83">
        <v>8915.02</v>
      </c>
      <c r="O58" s="84"/>
      <c r="P58" s="7">
        <v>0</v>
      </c>
      <c r="Q58" s="64">
        <v>43404</v>
      </c>
      <c r="R58" s="44"/>
      <c r="S58" s="45"/>
      <c r="T58" s="8" t="s">
        <v>40</v>
      </c>
    </row>
    <row r="59" spans="1:20" s="15" customFormat="1" ht="10.199999999999999" x14ac:dyDescent="0.2">
      <c r="A59" s="77" t="s">
        <v>151</v>
      </c>
      <c r="B59" s="78"/>
      <c r="C59" s="78"/>
      <c r="D59" s="78"/>
      <c r="E59" s="79"/>
      <c r="F59" s="12">
        <f>G59+H59+M59+N59+P59</f>
        <v>8459078.9000000004</v>
      </c>
      <c r="G59" s="13">
        <f>G21+G22+G23+G24+G25+G26+G27+G28+G29+G30+G31+G32+G33+G34+G35+G36+G37+G38+G39+G40+G41+G42+G43+G44+G45+G46+G47+G48+G49+G50+G51+G52+G53+G54+G55+G56+G57+G58</f>
        <v>7030498.0900000008</v>
      </c>
      <c r="H59" s="80">
        <f>H21+H22+H23+H24+H25+H26+H27+H28+H29+H30+H31+H32+H33+H34+H35+H36+H37+H38+H39+H40+H41+H42+H43+H44+H45+H46+H47+H48+H49+H50+H51+H52+H53+H54+H55+H56+H57+H58</f>
        <v>606497.52999999991</v>
      </c>
      <c r="I59" s="81"/>
      <c r="J59" s="80">
        <f>J21+J22+J23+J24+J25+J26+J27+J28+J29+J30+J31+J32+J33+J34+J35+J36+J37+J38+J39+J40+J41+J42+J43+J44+J45+J46+J47+J48+J49+J50+J51+J52+J53+J54+J55+J56+J57+J58</f>
        <v>0</v>
      </c>
      <c r="K59" s="82"/>
      <c r="L59" s="81"/>
      <c r="M59" s="13">
        <f>M21+M22+M23+M24+M25+M26+M27+M28+M29+M30+M31+M32+M33+M34+M35+M36+M37+M38+M39+M40+M41+M42+M43+M44+M45+M46+M47+M48+M49+M50+M51+M52+M53+M54+M55+M56+M57+M58</f>
        <v>179247.06</v>
      </c>
      <c r="N59" s="80">
        <f>N21+N22+N23+N24+N25+N26+N27+N28+N29+N30+N31+N32+N33+N34+N35+N36+N37+N38+N39+N40+N41+N42+N43+N44+N45+N46+N47+N48+N49+N50+N51+N52+N53+N54+N55+N56+N57+N58</f>
        <v>522644.75000000006</v>
      </c>
      <c r="O59" s="81"/>
      <c r="P59" s="13">
        <f>P21+P22+P23+P24+P25+P26+P27+P28+P29+P30+P31+P32+P33+P34+P35+P36+P37+P38+P39+P40+P41+P42+P43+P44+P45+P46+P47+P48+P49+P50+P51+P52+P53+P54+P55+P56+P57+P58</f>
        <v>120191.47</v>
      </c>
      <c r="Q59" s="14"/>
      <c r="R59" s="19"/>
      <c r="S59" s="19"/>
      <c r="T59" s="18"/>
    </row>
    <row r="60" spans="1:20" s="15" customFormat="1" ht="16.95" customHeight="1" x14ac:dyDescent="0.2">
      <c r="A60" s="65" t="s">
        <v>152</v>
      </c>
      <c r="B60" s="44"/>
      <c r="C60" s="44"/>
      <c r="D60" s="44"/>
      <c r="E60" s="44"/>
      <c r="F60" s="45"/>
      <c r="G60" s="66">
        <v>7114568</v>
      </c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5"/>
    </row>
    <row r="61" spans="1:20" ht="33.6" customHeight="1" x14ac:dyDescent="0.3">
      <c r="G61" s="3"/>
    </row>
    <row r="62" spans="1:20" ht="0" hidden="1" customHeight="1" x14ac:dyDescent="0.3"/>
    <row r="63" spans="1:20" ht="36.6" customHeight="1" x14ac:dyDescent="0.3"/>
    <row r="65" spans="7:7" x14ac:dyDescent="0.3">
      <c r="G65" s="23"/>
    </row>
  </sheetData>
  <mergeCells count="271">
    <mergeCell ref="N58:O58"/>
    <mergeCell ref="Q58:S58"/>
    <mergeCell ref="H54:I54"/>
    <mergeCell ref="J54:L54"/>
    <mergeCell ref="N54:O54"/>
    <mergeCell ref="Q54:S54"/>
    <mergeCell ref="C54:D54"/>
    <mergeCell ref="H24:I24"/>
    <mergeCell ref="C24:D24"/>
    <mergeCell ref="J24:L24"/>
    <mergeCell ref="N24:O24"/>
    <mergeCell ref="Q24:S24"/>
    <mergeCell ref="Q55:S55"/>
    <mergeCell ref="Q56:S56"/>
    <mergeCell ref="C57:D57"/>
    <mergeCell ref="E57:F57"/>
    <mergeCell ref="H57:I57"/>
    <mergeCell ref="J57:L57"/>
    <mergeCell ref="N57:O57"/>
    <mergeCell ref="Q57:S57"/>
    <mergeCell ref="C56:D56"/>
    <mergeCell ref="E56:F56"/>
    <mergeCell ref="H56:I56"/>
    <mergeCell ref="J56:L56"/>
    <mergeCell ref="A60:F60"/>
    <mergeCell ref="G60:T60"/>
    <mergeCell ref="N25:O25"/>
    <mergeCell ref="Q25:S25"/>
    <mergeCell ref="C25:D25"/>
    <mergeCell ref="H25:I25"/>
    <mergeCell ref="J25:L25"/>
    <mergeCell ref="H45:I45"/>
    <mergeCell ref="N45:O45"/>
    <mergeCell ref="C45:D45"/>
    <mergeCell ref="A59:E59"/>
    <mergeCell ref="H59:I59"/>
    <mergeCell ref="J59:L59"/>
    <mergeCell ref="N59:O59"/>
    <mergeCell ref="J45:L45"/>
    <mergeCell ref="Q45:S45"/>
    <mergeCell ref="C58:D58"/>
    <mergeCell ref="H58:I58"/>
    <mergeCell ref="J58:L58"/>
    <mergeCell ref="C55:D55"/>
    <mergeCell ref="E55:F55"/>
    <mergeCell ref="H55:I55"/>
    <mergeCell ref="J55:L55"/>
    <mergeCell ref="N55:O55"/>
    <mergeCell ref="N56:O56"/>
    <mergeCell ref="Q52:S52"/>
    <mergeCell ref="C53:D53"/>
    <mergeCell ref="E53:F53"/>
    <mergeCell ref="H53:I53"/>
    <mergeCell ref="J53:L53"/>
    <mergeCell ref="N53:O53"/>
    <mergeCell ref="Q53:S53"/>
    <mergeCell ref="C52:D52"/>
    <mergeCell ref="E52:F52"/>
    <mergeCell ref="H52:I52"/>
    <mergeCell ref="J52:L52"/>
    <mergeCell ref="N52:O52"/>
    <mergeCell ref="Q50:S50"/>
    <mergeCell ref="C51:D51"/>
    <mergeCell ref="E51:F51"/>
    <mergeCell ref="H51:I51"/>
    <mergeCell ref="J51:L51"/>
    <mergeCell ref="N51:O51"/>
    <mergeCell ref="Q51:S51"/>
    <mergeCell ref="C50:D50"/>
    <mergeCell ref="E50:F50"/>
    <mergeCell ref="H50:I50"/>
    <mergeCell ref="J50:L50"/>
    <mergeCell ref="N50:O50"/>
    <mergeCell ref="Q48:S48"/>
    <mergeCell ref="C49:D49"/>
    <mergeCell ref="E49:F49"/>
    <mergeCell ref="H49:I49"/>
    <mergeCell ref="J49:L49"/>
    <mergeCell ref="N49:O49"/>
    <mergeCell ref="Q49:S49"/>
    <mergeCell ref="C48:D48"/>
    <mergeCell ref="E48:F48"/>
    <mergeCell ref="H48:I48"/>
    <mergeCell ref="J48:L48"/>
    <mergeCell ref="N48:O48"/>
    <mergeCell ref="Q44:S44"/>
    <mergeCell ref="C44:D44"/>
    <mergeCell ref="E44:F44"/>
    <mergeCell ref="H44:I44"/>
    <mergeCell ref="J44:L44"/>
    <mergeCell ref="N44:O44"/>
    <mergeCell ref="Q46:S46"/>
    <mergeCell ref="C47:D47"/>
    <mergeCell ref="E47:F47"/>
    <mergeCell ref="H47:I47"/>
    <mergeCell ref="J47:L47"/>
    <mergeCell ref="N47:O47"/>
    <mergeCell ref="Q47:S47"/>
    <mergeCell ref="C46:D46"/>
    <mergeCell ref="E46:F46"/>
    <mergeCell ref="H46:I46"/>
    <mergeCell ref="J46:L46"/>
    <mergeCell ref="N46:O46"/>
    <mergeCell ref="Q42:S42"/>
    <mergeCell ref="C43:D43"/>
    <mergeCell ref="E43:F43"/>
    <mergeCell ref="H43:I43"/>
    <mergeCell ref="J43:L43"/>
    <mergeCell ref="N43:O43"/>
    <mergeCell ref="Q43:S43"/>
    <mergeCell ref="C42:D42"/>
    <mergeCell ref="E42:F42"/>
    <mergeCell ref="H42:I42"/>
    <mergeCell ref="J42:L42"/>
    <mergeCell ref="N42:O42"/>
    <mergeCell ref="Q40:S40"/>
    <mergeCell ref="C41:D41"/>
    <mergeCell ref="E41:F41"/>
    <mergeCell ref="H41:I41"/>
    <mergeCell ref="J41:L41"/>
    <mergeCell ref="N41:O41"/>
    <mergeCell ref="Q41:S41"/>
    <mergeCell ref="C40:D40"/>
    <mergeCell ref="E40:F40"/>
    <mergeCell ref="H40:I40"/>
    <mergeCell ref="J40:L40"/>
    <mergeCell ref="N40:O40"/>
    <mergeCell ref="Q38:S38"/>
    <mergeCell ref="C39:D39"/>
    <mergeCell ref="E39:F39"/>
    <mergeCell ref="H39:I39"/>
    <mergeCell ref="J39:L39"/>
    <mergeCell ref="N39:O39"/>
    <mergeCell ref="Q39:S39"/>
    <mergeCell ref="C38:D38"/>
    <mergeCell ref="E38:F38"/>
    <mergeCell ref="H38:I38"/>
    <mergeCell ref="J38:L38"/>
    <mergeCell ref="N38:O38"/>
    <mergeCell ref="Q36:S36"/>
    <mergeCell ref="C37:D37"/>
    <mergeCell ref="E37:F37"/>
    <mergeCell ref="H37:I37"/>
    <mergeCell ref="J37:L37"/>
    <mergeCell ref="N37:O37"/>
    <mergeCell ref="Q37:S37"/>
    <mergeCell ref="C36:D36"/>
    <mergeCell ref="E36:F36"/>
    <mergeCell ref="H36:I36"/>
    <mergeCell ref="J36:L36"/>
    <mergeCell ref="N36:O36"/>
    <mergeCell ref="Q34:S34"/>
    <mergeCell ref="C35:D35"/>
    <mergeCell ref="E35:F35"/>
    <mergeCell ref="H35:I35"/>
    <mergeCell ref="J35:L35"/>
    <mergeCell ref="N35:O35"/>
    <mergeCell ref="Q35:S35"/>
    <mergeCell ref="C34:D34"/>
    <mergeCell ref="E34:F34"/>
    <mergeCell ref="H34:I34"/>
    <mergeCell ref="J34:L34"/>
    <mergeCell ref="N34:O34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3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Edita Pociūtė</cp:lastModifiedBy>
  <cp:lastPrinted>2023-09-25T10:14:20Z</cp:lastPrinted>
  <dcterms:created xsi:type="dcterms:W3CDTF">2023-07-03T07:54:56Z</dcterms:created>
  <dcterms:modified xsi:type="dcterms:W3CDTF">2023-10-02T08:50:59Z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