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1" i="1" l="1"/>
  <c r="I31" i="1"/>
  <c r="G31" i="1"/>
  <c r="F28" i="1"/>
  <c r="F30" i="1"/>
  <c r="F25" i="1"/>
  <c r="F31" i="1" l="1"/>
</calcChain>
</file>

<file path=xl/sharedStrings.xml><?xml version="1.0" encoding="utf-8"?>
<sst xmlns="http://schemas.openxmlformats.org/spreadsheetml/2006/main" count="92" uniqueCount="66">
  <si>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</si>
  <si>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</si>
  <si>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</si>
  <si>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</si>
  <si>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</si>
  <si>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</si>
  <si>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Nr.</t>
  </si>
  <si>
    <t>08.2.1-CPVA-R-908-01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</si>
  <si>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</si>
  <si>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</si>
  <si>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</si>
  <si>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</si>
  <si>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</si>
  <si>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</si>
  <si>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</si>
  <si>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</si>
  <si>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</si>
  <si>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</si>
  <si>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</si>
  <si>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</si>
  <si>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</si>
  <si>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</si>
  <si>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</si>
  <si>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</si>
  <si>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</si>
  <si>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</si>
  <si>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</si>
  <si>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</si>
  <si>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</si>
  <si>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</si>
  <si>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</si>
  <si>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</si>
  <si>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</si>
  <si>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</si>
  <si>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</si>
  <si>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</si>
  <si>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</si>
  <si>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</si>
  <si>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Vievio miesto kompleksinė plėtra</t>
  </si>
  <si>
    <t>Projektas atitinka projekto parengtumo reikalavimus, kurie numatyti priemonės 08.2.1-CPVA-R-908 projektų finansavimo sąlygų aprašo 23 punkte.</t>
  </si>
  <si>
    <t>2.</t>
  </si>
  <si>
    <t>Šalčininkų rajono savivaldybės administracija</t>
  </si>
  <si>
    <t>Baltosios Vokės daugiabučių gyvenamųjų namų kvartalo viešosios infrastruktūros sutvarkymas</t>
  </si>
  <si>
    <t>Projektas atitinka projekto parengtumo reikalavimus, kurie nustatyti priemonės Nr. 08.2.1-CPVA-R-908 "Kaimo gyvenamųjų vietovių atnaujinimas" projektų finansavimo sąlygų aprašo 23 punkte.</t>
  </si>
  <si>
    <t>3.</t>
  </si>
  <si>
    <t>Eišiškių Stanislovo Rapolionio gimnazijos "Vilties" skyriaus pastato pritaikymas bendruomenės poreikiams</t>
  </si>
  <si>
    <t>4.</t>
  </si>
  <si>
    <t>Švenčionių rajono savivaldybės administracija</t>
  </si>
  <si>
    <t>Kompleksiškas Švenčionių rajono Pabradės miesto viešųjų erdvių sutvarkymas</t>
  </si>
  <si>
    <t>5.</t>
  </si>
  <si>
    <t>Kompleksinis Švenčionėlių miesto viešųjų erdvių sutvarkymas</t>
  </si>
  <si>
    <t>6.</t>
  </si>
  <si>
    <t>Trakų rajono savivaldybės administracija</t>
  </si>
  <si>
    <t>Kompleksiškas Rūdiškių miesto sutvarkymas</t>
  </si>
  <si>
    <t>7.</t>
  </si>
  <si>
    <t>Vilniaus rajono savivaldybės administracija</t>
  </si>
  <si>
    <t>Kompleksiškas Juodšilių gyvenvietės sutvarkymas: sporto aikštyno sutvarkymas, pėsčiųjų takų ir viešųjų erdvių patrauklumo didinimas</t>
  </si>
  <si>
    <t>8.</t>
  </si>
  <si>
    <t>Kompleksiškas Maišiagalos miestelio viešųjų erdvių: prekyvietės, skvero, sporto aikštyno sutvarkymas ir jų pritaikymas bendruomenės poreikiams</t>
  </si>
  <si>
    <t>9.</t>
  </si>
  <si>
    <t>Nemenčinės miesto viešųjų erdvių sutvarkymas: miesto aikštės, šaligatvių, turgavietės</t>
  </si>
  <si>
    <t>10.</t>
  </si>
  <si>
    <t>Kompleksiškas Nemenčinės miesto sutvarkymas pritaikant bendruomenės poreikiams: sporto aikštyno, pėsčiųjų-dviračių takų ir viešųjų erdvių įrengimas</t>
  </si>
  <si>
    <t>IŠ VISO:</t>
  </si>
  <si>
    <t>Regionui numatytas ES struktūrinių fondų lėšų limitas:</t>
  </si>
  <si>
    <t>PATVIRTINTA:
Vilniaus regiono plėtros tarybos 2016 m. rugsėjo 7 d. sprendimu Nr. 51/1S-33
(Vilniaus regiono plėtros tarybos 2023 m. rugsėjo 21 d.  sprendimo Nr. TS-45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</si>
</sst>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1" fillId="0" borderId="0" xfId="0" applyFont="1" applyAlignment="1">
      <alignment horizontal="left"/>
    </xf>
    <xf numFmtId="0" fontId="7" fillId="2" borderId="2" xfId="1" applyFont="1" applyFill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1" fillId="0" borderId="0" xfId="0" applyFont="1"/>
    <xf numFmtId="164" fontId="12" fillId="0" borderId="2" xfId="1" applyNumberFormat="1" applyFont="1" applyBorder="1" applyAlignment="1">
      <alignment vertical="top" wrapText="1" readingOrder="1"/>
    </xf>
    <xf numFmtId="4" fontId="13" fillId="0" borderId="5" xfId="1" applyNumberFormat="1" applyFont="1" applyBorder="1" applyAlignment="1">
      <alignment vertical="top" wrapText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14" fillId="0" borderId="16" xfId="1" applyNumberFormat="1" applyFont="1" applyBorder="1" applyAlignment="1">
      <alignment vertical="top" wrapText="1" readingOrder="1"/>
    </xf>
    <xf numFmtId="164" fontId="14" fillId="0" borderId="14" xfId="1" applyNumberFormat="1" applyFont="1" applyBorder="1" applyAlignment="1">
      <alignment vertical="top" wrapText="1" readingOrder="1"/>
    </xf>
    <xf numFmtId="164" fontId="14" fillId="0" borderId="1" xfId="1" applyNumberFormat="1" applyFont="1" applyBorder="1" applyAlignment="1">
      <alignment vertical="top" wrapText="1" readingOrder="1"/>
    </xf>
    <xf numFmtId="4" fontId="13" fillId="0" borderId="1" xfId="1" applyNumberFormat="1" applyFont="1" applyBorder="1" applyAlignment="1">
      <alignment vertical="top" wrapText="1"/>
    </xf>
    <xf numFmtId="0" fontId="8" fillId="0" borderId="17" xfId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vertical="top" wrapText="1" readingOrder="1"/>
    </xf>
    <xf numFmtId="4" fontId="13" fillId="0" borderId="18" xfId="1" applyNumberFormat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15" fillId="0" borderId="0" xfId="0" applyFont="1"/>
    <xf numFmtId="0" fontId="16" fillId="0" borderId="0" xfId="0" applyFont="1" applyAlignment="1">
      <alignment wrapText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2" fillId="0" borderId="10" xfId="1" applyNumberFormat="1" applyFont="1" applyBorder="1" applyAlignment="1">
      <alignment horizontal="right" vertical="top" wrapText="1" readingOrder="1"/>
    </xf>
    <xf numFmtId="164" fontId="12" fillId="0" borderId="5" xfId="1" applyNumberFormat="1" applyFont="1" applyBorder="1" applyAlignment="1">
      <alignment horizontal="right" vertical="top" wrapText="1" readingOrder="1"/>
    </xf>
    <xf numFmtId="164" fontId="12" fillId="0" borderId="2" xfId="1" applyNumberFormat="1" applyFont="1" applyBorder="1" applyAlignment="1">
      <alignment vertical="top" wrapText="1" readingOrder="1"/>
    </xf>
    <xf numFmtId="0" fontId="13" fillId="0" borderId="4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165" fontId="12" fillId="0" borderId="2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3" fillId="0" borderId="20" xfId="1" applyFont="1" applyBorder="1" applyAlignment="1">
      <alignment vertical="top" wrapText="1"/>
    </xf>
    <xf numFmtId="0" fontId="13" fillId="0" borderId="18" xfId="1" applyFont="1" applyBorder="1" applyAlignment="1">
      <alignment vertical="top" wrapText="1"/>
    </xf>
    <xf numFmtId="0" fontId="8" fillId="0" borderId="17" xfId="1" applyFont="1" applyBorder="1" applyAlignment="1">
      <alignment vertical="top" wrapText="1" readingOrder="1"/>
    </xf>
    <xf numFmtId="0" fontId="1" fillId="0" borderId="18" xfId="1" applyFont="1" applyBorder="1" applyAlignment="1">
      <alignment vertical="top" wrapText="1"/>
    </xf>
    <xf numFmtId="165" fontId="12" fillId="0" borderId="17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vertical="top" wrapText="1" readingOrder="1"/>
    </xf>
    <xf numFmtId="0" fontId="13" fillId="0" borderId="1" xfId="1" applyFont="1" applyBorder="1" applyAlignment="1">
      <alignment vertical="top" wrapText="1"/>
    </xf>
    <xf numFmtId="0" fontId="13" fillId="0" borderId="16" xfId="1" applyFont="1" applyBorder="1" applyAlignment="1">
      <alignment vertical="top" wrapText="1"/>
    </xf>
    <xf numFmtId="0" fontId="9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7" fillId="2" borderId="2" xfId="1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>
      <alignment horizontal="left" vertical="top" wrapText="1"/>
    </xf>
    <xf numFmtId="0" fontId="1" fillId="2" borderId="14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14" fontId="4" fillId="0" borderId="1" xfId="1" applyNumberFormat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topLeftCell="D1" zoomScale="106" zoomScaleNormal="106" workbookViewId="0">
      <selection activeCell="T2" sqref="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43.5546875" style="8" customWidth="1"/>
  </cols>
  <sheetData>
    <row r="1" spans="1:20" ht="21.75" customHeight="1" x14ac:dyDescent="0.3">
      <c r="T1" s="25"/>
    </row>
    <row r="2" spans="1:20" ht="69" customHeight="1" x14ac:dyDescent="0.3">
      <c r="A2" s="71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T2" s="26" t="s">
        <v>65</v>
      </c>
    </row>
    <row r="3" spans="1:20" ht="17.100000000000001" customHeight="1" x14ac:dyDescent="0.3">
      <c r="A3" s="71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73" t="s">
        <v>0</v>
      </c>
      <c r="S3" s="54"/>
      <c r="T3" s="54"/>
    </row>
    <row r="4" spans="1:20" ht="17.100000000000001" customHeight="1" x14ac:dyDescent="0.3">
      <c r="A4" s="53" t="s">
        <v>0</v>
      </c>
      <c r="B4" s="54"/>
      <c r="C4" s="54"/>
      <c r="D4" s="74" t="s">
        <v>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3" t="s">
        <v>0</v>
      </c>
      <c r="T4" s="54"/>
    </row>
    <row r="5" spans="1:20" ht="17.100000000000001" customHeight="1" x14ac:dyDescent="0.3">
      <c r="A5" s="70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7.100000000000001" customHeight="1" x14ac:dyDescent="0.3">
      <c r="A6" s="71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17.100000000000001" customHeight="1" x14ac:dyDescent="0.3">
      <c r="A7" s="53" t="s">
        <v>0</v>
      </c>
      <c r="B7" s="54"/>
      <c r="C7" s="54"/>
      <c r="D7" s="72" t="s">
        <v>3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3" t="s">
        <v>0</v>
      </c>
      <c r="T7" s="54"/>
    </row>
    <row r="8" spans="1:20" ht="17.100000000000001" customHeight="1" x14ac:dyDescent="0.3">
      <c r="A8" s="70" t="s">
        <v>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5" customHeight="1" x14ac:dyDescent="0.3">
      <c r="A9" s="76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15" customHeight="1" x14ac:dyDescent="0.3">
      <c r="A10" s="77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ht="17.100000000000001" customHeight="1" x14ac:dyDescent="0.3">
      <c r="A11" s="78" t="s">
        <v>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x14ac:dyDescent="0.3">
      <c r="A12" s="53" t="s">
        <v>0</v>
      </c>
      <c r="B12" s="54"/>
      <c r="C12" s="54"/>
      <c r="D12" s="54"/>
      <c r="E12" s="54"/>
      <c r="F12" s="54"/>
      <c r="G12" s="54"/>
      <c r="H12" s="54"/>
      <c r="I12" s="79">
        <v>42620</v>
      </c>
      <c r="J12" s="50"/>
      <c r="K12" s="2" t="s">
        <v>6</v>
      </c>
      <c r="L12" s="80" t="s">
        <v>7</v>
      </c>
      <c r="M12" s="50"/>
      <c r="N12" s="50"/>
      <c r="O12" s="53" t="s">
        <v>0</v>
      </c>
      <c r="P12" s="54"/>
      <c r="Q12" s="54"/>
      <c r="R12" s="54"/>
      <c r="S12" s="54"/>
      <c r="T12" s="5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8" t="s">
        <v>8</v>
      </c>
      <c r="B15" s="58" t="s">
        <v>9</v>
      </c>
      <c r="C15" s="58" t="s">
        <v>10</v>
      </c>
      <c r="D15" s="59"/>
      <c r="E15" s="58" t="s">
        <v>11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58" t="s">
        <v>12</v>
      </c>
      <c r="R15" s="75"/>
      <c r="S15" s="59"/>
      <c r="T15" s="55" t="s">
        <v>13</v>
      </c>
    </row>
    <row r="16" spans="1:20" ht="20.399999999999999" customHeight="1" x14ac:dyDescent="0.3">
      <c r="A16" s="64"/>
      <c r="B16" s="64"/>
      <c r="C16" s="60"/>
      <c r="D16" s="61"/>
      <c r="E16" s="58" t="s">
        <v>14</v>
      </c>
      <c r="F16" s="59"/>
      <c r="G16" s="58" t="s">
        <v>15</v>
      </c>
      <c r="H16" s="28"/>
      <c r="I16" s="29"/>
      <c r="J16" s="63" t="s">
        <v>16</v>
      </c>
      <c r="K16" s="54"/>
      <c r="L16" s="54"/>
      <c r="M16" s="54"/>
      <c r="N16" s="54"/>
      <c r="O16" s="54"/>
      <c r="P16" s="54"/>
      <c r="Q16" s="60"/>
      <c r="R16" s="54"/>
      <c r="S16" s="61"/>
      <c r="T16" s="56"/>
    </row>
    <row r="17" spans="1:21" ht="16.350000000000001" customHeight="1" x14ac:dyDescent="0.3">
      <c r="A17" s="64"/>
      <c r="B17" s="64"/>
      <c r="C17" s="60"/>
      <c r="D17" s="61"/>
      <c r="E17" s="60"/>
      <c r="F17" s="61"/>
      <c r="G17" s="58" t="s">
        <v>17</v>
      </c>
      <c r="H17" s="66" t="s">
        <v>0</v>
      </c>
      <c r="I17" s="28"/>
      <c r="J17" s="67" t="s">
        <v>18</v>
      </c>
      <c r="K17" s="68"/>
      <c r="L17" s="68"/>
      <c r="M17" s="68"/>
      <c r="N17" s="68"/>
      <c r="O17" s="68"/>
      <c r="P17" s="69"/>
      <c r="Q17" s="60"/>
      <c r="R17" s="54"/>
      <c r="S17" s="61"/>
      <c r="T17" s="56"/>
    </row>
    <row r="18" spans="1:21" ht="17.100000000000001" customHeight="1" x14ac:dyDescent="0.3">
      <c r="A18" s="64"/>
      <c r="B18" s="64"/>
      <c r="C18" s="60"/>
      <c r="D18" s="61"/>
      <c r="E18" s="60"/>
      <c r="F18" s="61"/>
      <c r="G18" s="64"/>
      <c r="H18" s="58" t="s">
        <v>19</v>
      </c>
      <c r="I18" s="59"/>
      <c r="J18" s="58" t="s">
        <v>20</v>
      </c>
      <c r="K18" s="28"/>
      <c r="L18" s="28"/>
      <c r="M18" s="28"/>
      <c r="N18" s="28"/>
      <c r="O18" s="28"/>
      <c r="P18" s="29"/>
      <c r="Q18" s="60"/>
      <c r="R18" s="54"/>
      <c r="S18" s="61"/>
      <c r="T18" s="56"/>
    </row>
    <row r="19" spans="1:21" ht="50.1" customHeight="1" x14ac:dyDescent="0.3">
      <c r="A19" s="65"/>
      <c r="B19" s="65"/>
      <c r="C19" s="62"/>
      <c r="D19" s="51"/>
      <c r="E19" s="62"/>
      <c r="F19" s="51"/>
      <c r="G19" s="65"/>
      <c r="H19" s="62"/>
      <c r="I19" s="51"/>
      <c r="J19" s="58" t="s">
        <v>19</v>
      </c>
      <c r="K19" s="28"/>
      <c r="L19" s="29"/>
      <c r="M19" s="3" t="s">
        <v>21</v>
      </c>
      <c r="N19" s="58" t="s">
        <v>22</v>
      </c>
      <c r="O19" s="29"/>
      <c r="P19" s="3" t="s">
        <v>23</v>
      </c>
      <c r="Q19" s="62"/>
      <c r="R19" s="50"/>
      <c r="S19" s="51"/>
      <c r="T19" s="57"/>
    </row>
    <row r="20" spans="1:21" x14ac:dyDescent="0.3">
      <c r="A20" s="5" t="s">
        <v>24</v>
      </c>
      <c r="B20" s="5" t="s">
        <v>25</v>
      </c>
      <c r="C20" s="52" t="s">
        <v>26</v>
      </c>
      <c r="D20" s="29"/>
      <c r="E20" s="52" t="s">
        <v>27</v>
      </c>
      <c r="F20" s="29"/>
      <c r="G20" s="5" t="s">
        <v>28</v>
      </c>
      <c r="H20" s="52" t="s">
        <v>29</v>
      </c>
      <c r="I20" s="29"/>
      <c r="J20" s="52" t="s">
        <v>30</v>
      </c>
      <c r="K20" s="28"/>
      <c r="L20" s="29"/>
      <c r="M20" s="5" t="s">
        <v>31</v>
      </c>
      <c r="N20" s="52" t="s">
        <v>32</v>
      </c>
      <c r="O20" s="29"/>
      <c r="P20" s="5" t="s">
        <v>33</v>
      </c>
      <c r="Q20" s="52" t="s">
        <v>34</v>
      </c>
      <c r="R20" s="28"/>
      <c r="S20" s="29"/>
      <c r="T20" s="9" t="s">
        <v>35</v>
      </c>
    </row>
    <row r="21" spans="1:21" ht="36" customHeight="1" x14ac:dyDescent="0.3">
      <c r="A21" s="6" t="s">
        <v>36</v>
      </c>
      <c r="B21" s="6" t="s">
        <v>37</v>
      </c>
      <c r="C21" s="31" t="s">
        <v>38</v>
      </c>
      <c r="D21" s="29"/>
      <c r="E21" s="34">
        <v>777278.29</v>
      </c>
      <c r="F21" s="36"/>
      <c r="G21" s="12">
        <v>660686.54</v>
      </c>
      <c r="H21" s="34">
        <v>77727.83</v>
      </c>
      <c r="I21" s="36"/>
      <c r="J21" s="34">
        <v>0</v>
      </c>
      <c r="K21" s="35"/>
      <c r="L21" s="36"/>
      <c r="M21" s="12">
        <v>38863.919999999998</v>
      </c>
      <c r="N21" s="34">
        <v>0</v>
      </c>
      <c r="O21" s="36"/>
      <c r="P21" s="12">
        <v>0</v>
      </c>
      <c r="Q21" s="37">
        <v>42766</v>
      </c>
      <c r="R21" s="35"/>
      <c r="S21" s="36"/>
      <c r="T21" s="10" t="s">
        <v>39</v>
      </c>
    </row>
    <row r="22" spans="1:21" ht="48" customHeight="1" x14ac:dyDescent="0.3">
      <c r="A22" s="6" t="s">
        <v>40</v>
      </c>
      <c r="B22" s="6" t="s">
        <v>41</v>
      </c>
      <c r="C22" s="31" t="s">
        <v>42</v>
      </c>
      <c r="D22" s="29"/>
      <c r="E22" s="34">
        <v>626780.5</v>
      </c>
      <c r="F22" s="36"/>
      <c r="G22" s="12">
        <v>532763.43000000005</v>
      </c>
      <c r="H22" s="34">
        <v>62678.05</v>
      </c>
      <c r="I22" s="36"/>
      <c r="J22" s="34">
        <v>0</v>
      </c>
      <c r="K22" s="35"/>
      <c r="L22" s="36"/>
      <c r="M22" s="12">
        <v>31339.02</v>
      </c>
      <c r="N22" s="34">
        <v>0</v>
      </c>
      <c r="O22" s="36"/>
      <c r="P22" s="12">
        <v>0</v>
      </c>
      <c r="Q22" s="37">
        <v>42978</v>
      </c>
      <c r="R22" s="35"/>
      <c r="S22" s="36"/>
      <c r="T22" s="10" t="s">
        <v>43</v>
      </c>
    </row>
    <row r="23" spans="1:21" ht="58.5" customHeight="1" x14ac:dyDescent="0.3">
      <c r="A23" s="6" t="s">
        <v>44</v>
      </c>
      <c r="B23" s="6" t="s">
        <v>41</v>
      </c>
      <c r="C23" s="31" t="s">
        <v>45</v>
      </c>
      <c r="D23" s="29"/>
      <c r="E23" s="34">
        <v>1312923.47</v>
      </c>
      <c r="F23" s="36"/>
      <c r="G23" s="12">
        <v>1115984.94</v>
      </c>
      <c r="H23" s="34">
        <v>98469.26</v>
      </c>
      <c r="I23" s="36"/>
      <c r="J23" s="34">
        <v>0</v>
      </c>
      <c r="K23" s="35"/>
      <c r="L23" s="36"/>
      <c r="M23" s="12">
        <v>98469.27</v>
      </c>
      <c r="N23" s="34">
        <v>0</v>
      </c>
      <c r="O23" s="36"/>
      <c r="P23" s="12">
        <v>0</v>
      </c>
      <c r="Q23" s="37">
        <v>43008</v>
      </c>
      <c r="R23" s="35"/>
      <c r="S23" s="36"/>
      <c r="T23" s="10" t="s">
        <v>39</v>
      </c>
    </row>
    <row r="24" spans="1:21" ht="38.25" customHeight="1" x14ac:dyDescent="0.3">
      <c r="A24" s="6" t="s">
        <v>46</v>
      </c>
      <c r="B24" s="6" t="s">
        <v>47</v>
      </c>
      <c r="C24" s="31" t="s">
        <v>48</v>
      </c>
      <c r="D24" s="29"/>
      <c r="E24" s="34">
        <v>1426416.79</v>
      </c>
      <c r="F24" s="36"/>
      <c r="G24" s="12">
        <v>1210202.49</v>
      </c>
      <c r="H24" s="34">
        <v>106782.57</v>
      </c>
      <c r="I24" s="36"/>
      <c r="J24" s="34">
        <v>0</v>
      </c>
      <c r="K24" s="35"/>
      <c r="L24" s="36"/>
      <c r="M24" s="12">
        <v>109431.73</v>
      </c>
      <c r="N24" s="34">
        <v>0</v>
      </c>
      <c r="O24" s="36"/>
      <c r="P24" s="12">
        <v>0</v>
      </c>
      <c r="Q24" s="37">
        <v>43098</v>
      </c>
      <c r="R24" s="35"/>
      <c r="S24" s="36"/>
      <c r="T24" s="10" t="s">
        <v>39</v>
      </c>
    </row>
    <row r="25" spans="1:21" ht="42" customHeight="1" x14ac:dyDescent="0.3">
      <c r="A25" s="6" t="s">
        <v>49</v>
      </c>
      <c r="B25" s="6" t="s">
        <v>47</v>
      </c>
      <c r="C25" s="31" t="s">
        <v>50</v>
      </c>
      <c r="D25" s="29"/>
      <c r="E25" s="12"/>
      <c r="F25" s="13">
        <f>G25+H25+M25</f>
        <v>1146230.99</v>
      </c>
      <c r="G25" s="12">
        <v>974296.32</v>
      </c>
      <c r="H25" s="32">
        <v>85967.33</v>
      </c>
      <c r="I25" s="33"/>
      <c r="J25" s="34">
        <v>0</v>
      </c>
      <c r="K25" s="35"/>
      <c r="L25" s="36"/>
      <c r="M25" s="12">
        <v>85967.34</v>
      </c>
      <c r="N25" s="34">
        <v>0</v>
      </c>
      <c r="O25" s="36"/>
      <c r="P25" s="12">
        <v>0</v>
      </c>
      <c r="Q25" s="37">
        <v>43159</v>
      </c>
      <c r="R25" s="35"/>
      <c r="S25" s="36"/>
      <c r="T25" s="10" t="s">
        <v>39</v>
      </c>
    </row>
    <row r="26" spans="1:21" ht="40.5" customHeight="1" x14ac:dyDescent="0.3">
      <c r="A26" s="6" t="s">
        <v>51</v>
      </c>
      <c r="B26" s="6" t="s">
        <v>52</v>
      </c>
      <c r="C26" s="31" t="s">
        <v>53</v>
      </c>
      <c r="D26" s="29"/>
      <c r="E26" s="34">
        <v>1254639.75</v>
      </c>
      <c r="F26" s="36"/>
      <c r="G26" s="12">
        <v>1066443.76</v>
      </c>
      <c r="H26" s="34">
        <v>94097.98</v>
      </c>
      <c r="I26" s="36"/>
      <c r="J26" s="34">
        <v>0</v>
      </c>
      <c r="K26" s="35"/>
      <c r="L26" s="36"/>
      <c r="M26" s="12">
        <v>94098.01</v>
      </c>
      <c r="N26" s="34">
        <v>0</v>
      </c>
      <c r="O26" s="36"/>
      <c r="P26" s="12">
        <v>0</v>
      </c>
      <c r="Q26" s="37">
        <v>43251</v>
      </c>
      <c r="R26" s="35"/>
      <c r="S26" s="36"/>
      <c r="T26" s="10" t="s">
        <v>39</v>
      </c>
    </row>
    <row r="27" spans="1:21" ht="54" customHeight="1" x14ac:dyDescent="0.3">
      <c r="A27" s="6" t="s">
        <v>54</v>
      </c>
      <c r="B27" s="6" t="s">
        <v>55</v>
      </c>
      <c r="C27" s="31" t="s">
        <v>56</v>
      </c>
      <c r="D27" s="29"/>
      <c r="E27" s="34">
        <v>1083827.1200000001</v>
      </c>
      <c r="F27" s="36"/>
      <c r="G27" s="12">
        <v>921253.04</v>
      </c>
      <c r="H27" s="34">
        <v>81287.039999999994</v>
      </c>
      <c r="I27" s="36"/>
      <c r="J27" s="34">
        <v>0</v>
      </c>
      <c r="K27" s="35"/>
      <c r="L27" s="36"/>
      <c r="M27" s="12">
        <v>81287.039999999994</v>
      </c>
      <c r="N27" s="34">
        <v>0</v>
      </c>
      <c r="O27" s="36"/>
      <c r="P27" s="12">
        <v>0</v>
      </c>
      <c r="Q27" s="37">
        <v>43251</v>
      </c>
      <c r="R27" s="35"/>
      <c r="S27" s="36"/>
      <c r="T27" s="10" t="s">
        <v>39</v>
      </c>
      <c r="U27" s="11"/>
    </row>
    <row r="28" spans="1:21" ht="52.5" customHeight="1" x14ac:dyDescent="0.3">
      <c r="A28" s="6" t="s">
        <v>57</v>
      </c>
      <c r="B28" s="6" t="s">
        <v>55</v>
      </c>
      <c r="C28" s="31" t="s">
        <v>58</v>
      </c>
      <c r="D28" s="29"/>
      <c r="E28" s="12"/>
      <c r="F28" s="13">
        <f>G28+H28+M28</f>
        <v>1155796.3700000001</v>
      </c>
      <c r="G28" s="12">
        <v>982305.97</v>
      </c>
      <c r="H28" s="32">
        <v>86674.05</v>
      </c>
      <c r="I28" s="33"/>
      <c r="J28" s="34">
        <v>0</v>
      </c>
      <c r="K28" s="35"/>
      <c r="L28" s="36"/>
      <c r="M28" s="12">
        <v>86816.35</v>
      </c>
      <c r="N28" s="34">
        <v>0</v>
      </c>
      <c r="O28" s="36"/>
      <c r="P28" s="12">
        <v>0</v>
      </c>
      <c r="Q28" s="37">
        <v>43251</v>
      </c>
      <c r="R28" s="35"/>
      <c r="S28" s="36"/>
      <c r="T28" s="10" t="s">
        <v>39</v>
      </c>
      <c r="U28" s="11"/>
    </row>
    <row r="29" spans="1:21" ht="62.25" customHeight="1" x14ac:dyDescent="0.3">
      <c r="A29" s="6" t="s">
        <v>59</v>
      </c>
      <c r="B29" s="6" t="s">
        <v>55</v>
      </c>
      <c r="C29" s="31" t="s">
        <v>60</v>
      </c>
      <c r="D29" s="29"/>
      <c r="E29" s="34">
        <v>1268386.03</v>
      </c>
      <c r="F29" s="36"/>
      <c r="G29" s="12">
        <v>1078128.1299999999</v>
      </c>
      <c r="H29" s="34">
        <v>95128.95</v>
      </c>
      <c r="I29" s="36"/>
      <c r="J29" s="34">
        <v>0</v>
      </c>
      <c r="K29" s="35"/>
      <c r="L29" s="36"/>
      <c r="M29" s="12">
        <v>95128.95</v>
      </c>
      <c r="N29" s="34">
        <v>0</v>
      </c>
      <c r="O29" s="36"/>
      <c r="P29" s="12">
        <v>0</v>
      </c>
      <c r="Q29" s="37">
        <v>43251</v>
      </c>
      <c r="R29" s="35"/>
      <c r="S29" s="36"/>
      <c r="T29" s="10" t="s">
        <v>39</v>
      </c>
      <c r="U29" s="11"/>
    </row>
    <row r="30" spans="1:21" ht="69.75" customHeight="1" thickBot="1" x14ac:dyDescent="0.35">
      <c r="A30" s="20" t="s">
        <v>61</v>
      </c>
      <c r="B30" s="20" t="s">
        <v>55</v>
      </c>
      <c r="C30" s="43" t="s">
        <v>62</v>
      </c>
      <c r="D30" s="44"/>
      <c r="E30" s="21"/>
      <c r="F30" s="22">
        <f>G30+H30+M30</f>
        <v>1366185.27</v>
      </c>
      <c r="G30" s="23">
        <v>1161257.48</v>
      </c>
      <c r="H30" s="38">
        <v>68309.259999999995</v>
      </c>
      <c r="I30" s="39"/>
      <c r="J30" s="40">
        <v>0</v>
      </c>
      <c r="K30" s="41"/>
      <c r="L30" s="42"/>
      <c r="M30" s="23">
        <v>136618.53</v>
      </c>
      <c r="N30" s="40">
        <v>0</v>
      </c>
      <c r="O30" s="42"/>
      <c r="P30" s="23">
        <v>0</v>
      </c>
      <c r="Q30" s="45">
        <v>43251</v>
      </c>
      <c r="R30" s="41"/>
      <c r="S30" s="42"/>
      <c r="T30" s="24" t="s">
        <v>39</v>
      </c>
      <c r="U30" s="11"/>
    </row>
    <row r="31" spans="1:21" x14ac:dyDescent="0.3">
      <c r="A31" s="49" t="s">
        <v>63</v>
      </c>
      <c r="B31" s="50"/>
      <c r="C31" s="50"/>
      <c r="D31" s="50"/>
      <c r="E31" s="51"/>
      <c r="F31" s="16">
        <f>G31+I31+M31</f>
        <v>11418464.580000002</v>
      </c>
      <c r="G31" s="17">
        <f>G21+G22+G23+G24+G25+G26+G27+G28+G29+G30</f>
        <v>9703322.1000000015</v>
      </c>
      <c r="H31" s="18"/>
      <c r="I31" s="19">
        <f>H21+H22+H23+H24+H25+H26+H27+H28+H29+H30</f>
        <v>857122.32000000007</v>
      </c>
      <c r="J31" s="46">
        <v>0</v>
      </c>
      <c r="K31" s="47"/>
      <c r="L31" s="48"/>
      <c r="M31" s="18">
        <f>M21+M22+M23+M24+M25+M26+M27+M28+M29+M30</f>
        <v>858020.16</v>
      </c>
      <c r="N31" s="46">
        <v>0</v>
      </c>
      <c r="O31" s="48"/>
      <c r="P31" s="17">
        <v>0</v>
      </c>
      <c r="Q31" s="14"/>
      <c r="R31" s="1"/>
      <c r="S31" s="1"/>
      <c r="T31" s="4"/>
    </row>
    <row r="32" spans="1:21" ht="16.95" customHeight="1" x14ac:dyDescent="0.3">
      <c r="A32" s="27" t="s">
        <v>64</v>
      </c>
      <c r="B32" s="28"/>
      <c r="C32" s="28"/>
      <c r="D32" s="28"/>
      <c r="E32" s="28"/>
      <c r="F32" s="29"/>
      <c r="G32" s="30">
        <v>10034324.539999999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</row>
    <row r="33" spans="6:7" ht="33.6" customHeight="1" x14ac:dyDescent="0.3">
      <c r="G33" s="15"/>
    </row>
    <row r="34" spans="6:7" ht="36.6" customHeight="1" x14ac:dyDescent="0.3">
      <c r="F34" s="15"/>
    </row>
  </sheetData>
  <mergeCells count="103"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31:E31"/>
    <mergeCell ref="Q24:S24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N31:O31"/>
    <mergeCell ref="A32:F32"/>
    <mergeCell ref="G32:T32"/>
    <mergeCell ref="C25:D25"/>
    <mergeCell ref="H25:I25"/>
    <mergeCell ref="J25:L25"/>
    <mergeCell ref="N25:O25"/>
    <mergeCell ref="Q25:S25"/>
    <mergeCell ref="H30:I30"/>
    <mergeCell ref="J30:L30"/>
    <mergeCell ref="C30:D30"/>
    <mergeCell ref="H28:I28"/>
    <mergeCell ref="N28:O28"/>
    <mergeCell ref="Q28:S28"/>
    <mergeCell ref="C28:D28"/>
    <mergeCell ref="N30:O30"/>
    <mergeCell ref="Q30:S30"/>
    <mergeCell ref="C29:D29"/>
    <mergeCell ref="E29:F29"/>
    <mergeCell ref="H29:I29"/>
    <mergeCell ref="J29:L29"/>
    <mergeCell ref="N29:O29"/>
    <mergeCell ref="Q29:S29"/>
    <mergeCell ref="J28:L28"/>
    <mergeCell ref="J31:L31"/>
  </mergeCells>
  <pageMargins left="0.39370078740157499" right="0.39370078740157499" top="0.39370078740157499" bottom="0.85177795275590595" header="0.39370078740157499" footer="0.39370078740157499"/>
  <pageSetup paperSize="9" scale="64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cp:lastPrinted>2023-09-25T10:06:54Z</cp:lastPrinted>
  <dcterms:created xsi:type="dcterms:W3CDTF">2023-06-30T10:16:38Z</dcterms:created>
  <dcterms:modified xsi:type="dcterms:W3CDTF">2023-10-02T09:59:17Z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