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J25" i="1"/>
  <c r="G25" i="1"/>
  <c r="F25" i="1" s="1"/>
  <c r="F20" i="1"/>
  <c r="F21" i="1"/>
  <c r="F22" i="1"/>
</calcChain>
</file>

<file path=xl/sharedStrings.xml><?xml version="1.0" encoding="utf-8"?>
<sst xmlns="http://schemas.openxmlformats.org/spreadsheetml/2006/main" count="71" uniqueCount="56">
  <si>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</si>
  <si>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</si>
  <si>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</si>
  <si>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</si>
  <si>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</si>
  <si>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TELŠIŲ REGIONO PROJEKTŲ SĄRAŠAS</t>
    </r>
  </si>
  <si>
    <t>2016-11-29</t>
  </si>
  <si>
    <t>Nr.</t>
  </si>
  <si>
    <t>06.2.1-TID-R-511-81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</si>
  <si>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</si>
  <si>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</si>
  <si>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</si>
  <si>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</si>
  <si>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</si>
  <si>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</si>
  <si>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</si>
  <si>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</si>
  <si>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</si>
  <si>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</si>
  <si>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</si>
  <si>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</si>
  <si>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</si>
  <si>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</si>
  <si>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</si>
  <si>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</si>
  <si>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</si>
  <si>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</si>
  <si>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</si>
  <si>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</si>
  <si>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</si>
  <si>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</si>
  <si>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</si>
  <si>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</si>
  <si>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</si>
  <si>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</si>
  <si>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</si>
  <si>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</si>
  <si>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</si>
  <si>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</si>
  <si>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Mažeikių miesto Pavenčių gatvės važiuojamosios dalies rekonstrukcija, įdiegiant inžinerines saugaus eismo priemones</t>
  </si>
  <si>
    <t>2.</t>
  </si>
  <si>
    <t>Plungės rajono savivaldybės administracija</t>
  </si>
  <si>
    <t>Plungės miesto Telšių, Laisvės, Rietavo, ir Minijos gatvių atkarpų techninių parametrų gerinimas ir eismo saugos priemonių diegimas</t>
  </si>
  <si>
    <t>3.</t>
  </si>
  <si>
    <t>Rietavo savivaldybės administracija</t>
  </si>
  <si>
    <t>Rietavo miesto Pamiškės gatvės techninių parametrų gerinimas</t>
  </si>
  <si>
    <t>Projektas turi atitikti parengtumo sąlygas, nurodytas Aprašo 28. punkte</t>
  </si>
  <si>
    <t>4.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</si>
  <si>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</si>
  <si>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</si>
  <si>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5.</t>
  </si>
  <si>
    <t>Telšių rajono savivaldybės administracija</t>
  </si>
  <si>
    <t>Telšių miesto Pramonės gatvės rekonstravimas</t>
  </si>
  <si>
    <t>IŠ VISO:</t>
  </si>
  <si>
    <t>Regionui numatytas ES struktūrinių fondų lėšų limitas:</t>
  </si>
  <si>
    <t xml:space="preserve">PATVIRTINTA
Telšių regiono plėtros tarybos 2016 m. lapkričio 29 d. sprendimu Nr. 51/10S-39 (Telšių regiono plėtros tarybos 2023 m. spalio 4 d. sprendimo Nr.K/S-27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</si>
</sst>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8"/>
      <color rgb="FF000000"/>
      <name val="Cambria"/>
      <family val="1"/>
      <charset val="186"/>
    </font>
    <font>
      <sz val="11"/>
      <name val="Cambria"/>
      <family val="1"/>
      <charset val="186"/>
    </font>
    <font>
      <b/>
      <sz val="10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1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 readingOrder="1"/>
    </xf>
    <xf numFmtId="0" fontId="11" fillId="0" borderId="16" xfId="1" applyFont="1" applyBorder="1" applyAlignment="1">
      <alignment vertical="top" wrapText="1"/>
    </xf>
    <xf numFmtId="0" fontId="11" fillId="0" borderId="0" xfId="0" applyFont="1"/>
    <xf numFmtId="0" fontId="16" fillId="0" borderId="0" xfId="1" applyFont="1" applyAlignment="1">
      <alignment vertical="top" wrapText="1" readingOrder="1"/>
    </xf>
    <xf numFmtId="0" fontId="7" fillId="3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center" wrapText="1" readingOrder="1"/>
    </xf>
    <xf numFmtId="0" fontId="8" fillId="0" borderId="18" xfId="1" applyFont="1" applyBorder="1" applyAlignment="1">
      <alignment vertical="center" wrapText="1" readingOrder="1"/>
    </xf>
    <xf numFmtId="0" fontId="14" fillId="0" borderId="2" xfId="1" applyFont="1" applyBorder="1" applyAlignment="1">
      <alignment vertical="center" wrapText="1" readingOrder="1"/>
    </xf>
    <xf numFmtId="0" fontId="14" fillId="0" borderId="18" xfId="1" applyFont="1" applyBorder="1" applyAlignment="1">
      <alignment vertical="center" wrapText="1" readingOrder="1"/>
    </xf>
    <xf numFmtId="164" fontId="14" fillId="0" borderId="2" xfId="1" applyNumberFormat="1" applyFont="1" applyBorder="1" applyAlignment="1">
      <alignment horizontal="center" vertical="center" wrapText="1" readingOrder="1"/>
    </xf>
    <xf numFmtId="4" fontId="13" fillId="0" borderId="5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 wrapText="1" readingOrder="1"/>
    </xf>
    <xf numFmtId="164" fontId="14" fillId="0" borderId="18" xfId="1" applyNumberFormat="1" applyFont="1" applyBorder="1" applyAlignment="1">
      <alignment horizontal="center" vertical="center" wrapText="1" readingOrder="1"/>
    </xf>
    <xf numFmtId="164" fontId="17" fillId="0" borderId="16" xfId="1" applyNumberFormat="1" applyFont="1" applyBorder="1" applyAlignment="1">
      <alignment horizontal="center" vertical="top" wrapText="1" readingOrder="1"/>
    </xf>
    <xf numFmtId="164" fontId="17" fillId="0" borderId="14" xfId="1" applyNumberFormat="1" applyFont="1" applyBorder="1" applyAlignment="1">
      <alignment horizontal="center" vertical="top" wrapText="1" readingOrder="1"/>
    </xf>
    <xf numFmtId="164" fontId="17" fillId="0" borderId="1" xfId="1" applyNumberFormat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8" fillId="0" borderId="18" xfId="1" applyFont="1" applyBorder="1" applyAlignment="1">
      <alignment horizontal="center" vertical="center" wrapText="1" readingOrder="1"/>
    </xf>
    <xf numFmtId="0" fontId="15" fillId="0" borderId="0" xfId="0" applyFont="1"/>
    <xf numFmtId="0" fontId="15" fillId="0" borderId="0" xfId="0" applyFont="1" applyAlignment="1">
      <alignment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8" fillId="0" borderId="2" xfId="1" applyFont="1" applyBorder="1" applyAlignment="1">
      <alignment vertical="center" wrapText="1" readingOrder="1"/>
    </xf>
    <xf numFmtId="0" fontId="1" fillId="0" borderId="5" xfId="1" applyFont="1" applyBorder="1" applyAlignment="1">
      <alignment vertical="center" wrapText="1"/>
    </xf>
    <xf numFmtId="164" fontId="14" fillId="0" borderId="2" xfId="1" applyNumberFormat="1" applyFont="1" applyBorder="1" applyAlignment="1">
      <alignment horizontal="center" vertical="center" wrapText="1" readingOrder="1"/>
    </xf>
    <xf numFmtId="0" fontId="13" fillId="0" borderId="5" xfId="1" applyFont="1" applyBorder="1" applyAlignment="1">
      <alignment horizontal="center" vertical="center" wrapText="1"/>
    </xf>
    <xf numFmtId="164" fontId="14" fillId="0" borderId="10" xfId="1" applyNumberFormat="1" applyFont="1" applyBorder="1" applyAlignment="1">
      <alignment horizontal="center" vertical="center" wrapText="1" readingOrder="1"/>
    </xf>
    <xf numFmtId="164" fontId="14" fillId="0" borderId="4" xfId="1" applyNumberFormat="1" applyFont="1" applyBorder="1" applyAlignment="1">
      <alignment horizontal="center" vertical="center" wrapText="1" readingOrder="1"/>
    </xf>
    <xf numFmtId="164" fontId="14" fillId="0" borderId="5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5" fontId="14" fillId="0" borderId="2" xfId="1" applyNumberFormat="1" applyFont="1" applyBorder="1" applyAlignment="1">
      <alignment horizontal="center" vertical="center" wrapText="1" readingOrder="1"/>
    </xf>
    <xf numFmtId="0" fontId="13" fillId="0" borderId="4" xfId="1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 readingOrder="1"/>
    </xf>
    <xf numFmtId="165" fontId="14" fillId="0" borderId="4" xfId="1" applyNumberFormat="1" applyFont="1" applyBorder="1" applyAlignment="1">
      <alignment horizontal="center" vertical="center" wrapText="1" readingOrder="1"/>
    </xf>
    <xf numFmtId="165" fontId="14" fillId="0" borderId="5" xfId="1" applyNumberFormat="1" applyFont="1" applyBorder="1" applyAlignment="1">
      <alignment horizontal="center" vertical="center" wrapText="1" readingOrder="1"/>
    </xf>
    <xf numFmtId="164" fontId="14" fillId="0" borderId="21" xfId="1" applyNumberFormat="1" applyFont="1" applyBorder="1" applyAlignment="1">
      <alignment horizontal="center" vertical="center" wrapText="1" readingOrder="1"/>
    </xf>
    <xf numFmtId="0" fontId="13" fillId="0" borderId="6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17" fillId="0" borderId="14" xfId="1" applyFont="1" applyBorder="1" applyAlignment="1">
      <alignment horizontal="right" vertical="top" wrapText="1" readingOrder="1"/>
    </xf>
    <xf numFmtId="0" fontId="13" fillId="0" borderId="1" xfId="1" applyFont="1" applyBorder="1" applyAlignment="1">
      <alignment vertical="top" wrapText="1"/>
    </xf>
    <xf numFmtId="0" fontId="13" fillId="0" borderId="16" xfId="1" applyFont="1" applyBorder="1" applyAlignment="1">
      <alignment vertical="top" wrapText="1"/>
    </xf>
    <xf numFmtId="0" fontId="8" fillId="0" borderId="18" xfId="1" applyFont="1" applyBorder="1" applyAlignment="1">
      <alignment vertical="center" wrapText="1" readingOrder="1"/>
    </xf>
    <xf numFmtId="0" fontId="1" fillId="0" borderId="19" xfId="1" applyFont="1" applyBorder="1" applyAlignment="1">
      <alignment vertical="center" wrapText="1"/>
    </xf>
    <xf numFmtId="164" fontId="14" fillId="0" borderId="18" xfId="1" applyNumberFormat="1" applyFont="1" applyBorder="1" applyAlignment="1">
      <alignment horizontal="center" vertical="center" wrapText="1" readingOrder="1"/>
    </xf>
    <xf numFmtId="0" fontId="13" fillId="0" borderId="19" xfId="1" applyFont="1" applyBorder="1" applyAlignment="1">
      <alignment horizontal="center" vertical="center" wrapText="1"/>
    </xf>
    <xf numFmtId="164" fontId="14" fillId="0" borderId="22" xfId="1" applyNumberFormat="1" applyFont="1" applyBorder="1" applyAlignment="1">
      <alignment horizontal="center" vertical="center" wrapText="1" readingOrder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165" fontId="14" fillId="0" borderId="18" xfId="1" applyNumberFormat="1" applyFont="1" applyBorder="1" applyAlignment="1">
      <alignment horizontal="center" vertical="center" wrapText="1" readingOrder="1"/>
    </xf>
    <xf numFmtId="0" fontId="13" fillId="0" borderId="20" xfId="1" applyFont="1" applyBorder="1" applyAlignment="1">
      <alignment horizontal="center" vertical="center" wrapText="1"/>
    </xf>
    <xf numFmtId="164" fontId="17" fillId="0" borderId="23" xfId="1" applyNumberFormat="1" applyFont="1" applyBorder="1" applyAlignment="1">
      <alignment horizontal="center" vertical="top" wrapText="1" readingOrder="1"/>
    </xf>
    <xf numFmtId="164" fontId="17" fillId="0" borderId="14" xfId="1" applyNumberFormat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/>
    </xf>
    <xf numFmtId="0" fontId="13" fillId="0" borderId="16" xfId="1" applyFont="1" applyBorder="1" applyAlignment="1">
      <alignment horizontal="center"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topLeftCell="C1" workbookViewId="0">
      <selection activeCell="T1" sqref="T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4.6640625" customWidth="1"/>
    <col min="19" max="19" width="3" customWidth="1"/>
    <col min="20" max="20" width="50.44140625" customWidth="1"/>
  </cols>
  <sheetData>
    <row r="1" spans="1:20" ht="62.25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8"/>
      <c r="S1" s="23"/>
      <c r="T1" s="24" t="s">
        <v>55</v>
      </c>
    </row>
    <row r="2" spans="1:20" ht="17.100000000000001" customHeight="1" x14ac:dyDescent="0.3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 t="s">
        <v>0</v>
      </c>
      <c r="S2" s="26"/>
      <c r="T2" s="26"/>
    </row>
    <row r="3" spans="1:20" ht="17.100000000000001" customHeight="1" x14ac:dyDescent="0.3">
      <c r="A3" s="28" t="s">
        <v>0</v>
      </c>
      <c r="B3" s="26"/>
      <c r="C3" s="26"/>
      <c r="D3" s="29" t="s">
        <v>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0</v>
      </c>
      <c r="T3" s="26"/>
    </row>
    <row r="4" spans="1:20" ht="17.100000000000001" customHeight="1" x14ac:dyDescent="0.3">
      <c r="A4" s="31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7.100000000000001" customHeight="1" x14ac:dyDescent="0.3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7.100000000000001" customHeight="1" x14ac:dyDescent="0.3">
      <c r="A6" s="28" t="s">
        <v>0</v>
      </c>
      <c r="B6" s="26"/>
      <c r="C6" s="26"/>
      <c r="D6" s="32" t="s">
        <v>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28" t="s">
        <v>0</v>
      </c>
      <c r="T6" s="26"/>
    </row>
    <row r="7" spans="1:20" ht="17.100000000000001" customHeight="1" x14ac:dyDescent="0.3">
      <c r="A7" s="31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15" customHeight="1" x14ac:dyDescent="0.3">
      <c r="A8" s="33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15" customHeight="1" x14ac:dyDescent="0.3">
      <c r="A9" s="34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17.100000000000001" customHeight="1" x14ac:dyDescent="0.3">
      <c r="A10" s="35" t="s">
        <v>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x14ac:dyDescent="0.3">
      <c r="A11" s="28" t="s">
        <v>0</v>
      </c>
      <c r="B11" s="26"/>
      <c r="C11" s="26"/>
      <c r="D11" s="26"/>
      <c r="E11" s="26"/>
      <c r="F11" s="26"/>
      <c r="G11" s="26"/>
      <c r="H11" s="26"/>
      <c r="I11" s="36" t="s">
        <v>6</v>
      </c>
      <c r="J11" s="30"/>
      <c r="K11" s="1" t="s">
        <v>7</v>
      </c>
      <c r="L11" s="36" t="s">
        <v>8</v>
      </c>
      <c r="M11" s="30"/>
      <c r="N11" s="30"/>
      <c r="O11" s="28" t="s">
        <v>0</v>
      </c>
      <c r="P11" s="26"/>
      <c r="Q11" s="26"/>
      <c r="R11" s="26"/>
      <c r="S11" s="26"/>
      <c r="T11" s="26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37" t="s">
        <v>9</v>
      </c>
      <c r="B14" s="37" t="s">
        <v>10</v>
      </c>
      <c r="C14" s="37" t="s">
        <v>11</v>
      </c>
      <c r="D14" s="40"/>
      <c r="E14" s="37" t="s">
        <v>12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37" t="s">
        <v>13</v>
      </c>
      <c r="R14" s="47"/>
      <c r="S14" s="40"/>
      <c r="T14" s="37" t="s">
        <v>14</v>
      </c>
    </row>
    <row r="15" spans="1:20" ht="20.399999999999999" customHeight="1" x14ac:dyDescent="0.3">
      <c r="A15" s="38"/>
      <c r="B15" s="38"/>
      <c r="C15" s="41"/>
      <c r="D15" s="42"/>
      <c r="E15" s="37" t="s">
        <v>15</v>
      </c>
      <c r="F15" s="40"/>
      <c r="G15" s="37" t="s">
        <v>16</v>
      </c>
      <c r="H15" s="45"/>
      <c r="I15" s="46"/>
      <c r="J15" s="48" t="s">
        <v>17</v>
      </c>
      <c r="K15" s="26"/>
      <c r="L15" s="26"/>
      <c r="M15" s="26"/>
      <c r="N15" s="26"/>
      <c r="O15" s="26"/>
      <c r="P15" s="26"/>
      <c r="Q15" s="41"/>
      <c r="R15" s="26"/>
      <c r="S15" s="42"/>
      <c r="T15" s="38"/>
    </row>
    <row r="16" spans="1:20" ht="16.350000000000001" customHeight="1" x14ac:dyDescent="0.3">
      <c r="A16" s="38"/>
      <c r="B16" s="38"/>
      <c r="C16" s="41"/>
      <c r="D16" s="42"/>
      <c r="E16" s="41"/>
      <c r="F16" s="42"/>
      <c r="G16" s="37" t="s">
        <v>18</v>
      </c>
      <c r="H16" s="49" t="s">
        <v>0</v>
      </c>
      <c r="I16" s="45"/>
      <c r="J16" s="50" t="s">
        <v>19</v>
      </c>
      <c r="K16" s="51"/>
      <c r="L16" s="51"/>
      <c r="M16" s="51"/>
      <c r="N16" s="51"/>
      <c r="O16" s="51"/>
      <c r="P16" s="52"/>
      <c r="Q16" s="41"/>
      <c r="R16" s="26"/>
      <c r="S16" s="42"/>
      <c r="T16" s="38"/>
    </row>
    <row r="17" spans="1:20" ht="17.100000000000001" customHeight="1" x14ac:dyDescent="0.3">
      <c r="A17" s="38"/>
      <c r="B17" s="38"/>
      <c r="C17" s="41"/>
      <c r="D17" s="42"/>
      <c r="E17" s="41"/>
      <c r="F17" s="42"/>
      <c r="G17" s="38"/>
      <c r="H17" s="37" t="s">
        <v>20</v>
      </c>
      <c r="I17" s="40"/>
      <c r="J17" s="37" t="s">
        <v>21</v>
      </c>
      <c r="K17" s="45"/>
      <c r="L17" s="45"/>
      <c r="M17" s="45"/>
      <c r="N17" s="45"/>
      <c r="O17" s="45"/>
      <c r="P17" s="46"/>
      <c r="Q17" s="41"/>
      <c r="R17" s="26"/>
      <c r="S17" s="42"/>
      <c r="T17" s="38"/>
    </row>
    <row r="18" spans="1:20" ht="50.1" customHeight="1" x14ac:dyDescent="0.3">
      <c r="A18" s="39"/>
      <c r="B18" s="39"/>
      <c r="C18" s="43"/>
      <c r="D18" s="44"/>
      <c r="E18" s="43"/>
      <c r="F18" s="44"/>
      <c r="G18" s="39"/>
      <c r="H18" s="43"/>
      <c r="I18" s="44"/>
      <c r="J18" s="37" t="s">
        <v>20</v>
      </c>
      <c r="K18" s="45"/>
      <c r="L18" s="46"/>
      <c r="M18" s="2" t="s">
        <v>22</v>
      </c>
      <c r="N18" s="37" t="s">
        <v>23</v>
      </c>
      <c r="O18" s="46"/>
      <c r="P18" s="2" t="s">
        <v>24</v>
      </c>
      <c r="Q18" s="43"/>
      <c r="R18" s="30"/>
      <c r="S18" s="44"/>
      <c r="T18" s="39"/>
    </row>
    <row r="19" spans="1:20" x14ac:dyDescent="0.3">
      <c r="A19" s="3" t="s">
        <v>25</v>
      </c>
      <c r="B19" s="3" t="s">
        <v>26</v>
      </c>
      <c r="C19" s="60" t="s">
        <v>27</v>
      </c>
      <c r="D19" s="46"/>
      <c r="E19" s="60" t="s">
        <v>28</v>
      </c>
      <c r="F19" s="46"/>
      <c r="G19" s="9" t="s">
        <v>29</v>
      </c>
      <c r="H19" s="60" t="s">
        <v>30</v>
      </c>
      <c r="I19" s="46"/>
      <c r="J19" s="60" t="s">
        <v>31</v>
      </c>
      <c r="K19" s="45"/>
      <c r="L19" s="46"/>
      <c r="M19" s="3" t="s">
        <v>32</v>
      </c>
      <c r="N19" s="60" t="s">
        <v>33</v>
      </c>
      <c r="O19" s="46"/>
      <c r="P19" s="3" t="s">
        <v>34</v>
      </c>
      <c r="Q19" s="60" t="s">
        <v>35</v>
      </c>
      <c r="R19" s="45"/>
      <c r="S19" s="46"/>
      <c r="T19" s="3" t="s">
        <v>36</v>
      </c>
    </row>
    <row r="20" spans="1:20" ht="61.5" customHeight="1" x14ac:dyDescent="0.3">
      <c r="A20" s="21" t="s">
        <v>37</v>
      </c>
      <c r="B20" s="10" t="s">
        <v>38</v>
      </c>
      <c r="C20" s="53" t="s">
        <v>39</v>
      </c>
      <c r="D20" s="54"/>
      <c r="E20" s="14"/>
      <c r="F20" s="15">
        <f>G20+J20+M20</f>
        <v>1381250.84</v>
      </c>
      <c r="G20" s="14">
        <v>946357.27</v>
      </c>
      <c r="H20" s="55">
        <v>0</v>
      </c>
      <c r="I20" s="56"/>
      <c r="J20" s="57">
        <v>217446.77</v>
      </c>
      <c r="K20" s="58"/>
      <c r="L20" s="58"/>
      <c r="M20" s="16">
        <v>217446.8</v>
      </c>
      <c r="N20" s="55">
        <v>0</v>
      </c>
      <c r="O20" s="56"/>
      <c r="P20" s="14">
        <v>0</v>
      </c>
      <c r="Q20" s="61">
        <v>43616</v>
      </c>
      <c r="R20" s="62"/>
      <c r="S20" s="56"/>
      <c r="T20" s="12"/>
    </row>
    <row r="21" spans="1:20" ht="69" customHeight="1" x14ac:dyDescent="0.3">
      <c r="A21" s="21" t="s">
        <v>40</v>
      </c>
      <c r="B21" s="10" t="s">
        <v>41</v>
      </c>
      <c r="C21" s="53" t="s">
        <v>42</v>
      </c>
      <c r="D21" s="54"/>
      <c r="E21" s="14"/>
      <c r="F21" s="15">
        <f>G21+J21+M21</f>
        <v>4422515.37</v>
      </c>
      <c r="G21" s="14">
        <v>837372.05</v>
      </c>
      <c r="H21" s="55">
        <v>0</v>
      </c>
      <c r="I21" s="56"/>
      <c r="J21" s="57">
        <v>1792571.66</v>
      </c>
      <c r="K21" s="58"/>
      <c r="L21" s="59"/>
      <c r="M21" s="14">
        <v>1792571.66</v>
      </c>
      <c r="N21" s="55">
        <v>0</v>
      </c>
      <c r="O21" s="56"/>
      <c r="P21" s="14">
        <v>0</v>
      </c>
      <c r="Q21" s="63"/>
      <c r="R21" s="64"/>
      <c r="S21" s="65"/>
      <c r="T21" s="12"/>
    </row>
    <row r="22" spans="1:20" ht="45" customHeight="1" x14ac:dyDescent="0.3">
      <c r="A22" s="21" t="s">
        <v>43</v>
      </c>
      <c r="B22" s="10" t="s">
        <v>44</v>
      </c>
      <c r="C22" s="53" t="s">
        <v>45</v>
      </c>
      <c r="D22" s="54"/>
      <c r="E22" s="14"/>
      <c r="F22" s="15">
        <f>G22+J22+M22</f>
        <v>572909.59000000008</v>
      </c>
      <c r="G22" s="14">
        <v>293834.62</v>
      </c>
      <c r="H22" s="55">
        <v>0</v>
      </c>
      <c r="I22" s="56"/>
      <c r="J22" s="57">
        <v>134953.9</v>
      </c>
      <c r="K22" s="58"/>
      <c r="L22" s="59"/>
      <c r="M22" s="14">
        <v>144121.07</v>
      </c>
      <c r="N22" s="55">
        <v>0</v>
      </c>
      <c r="O22" s="56"/>
      <c r="P22" s="14">
        <v>0</v>
      </c>
      <c r="Q22" s="61">
        <v>43372</v>
      </c>
      <c r="R22" s="62"/>
      <c r="S22" s="56"/>
      <c r="T22" s="12" t="s">
        <v>46</v>
      </c>
    </row>
    <row r="23" spans="1:20" ht="78.75" customHeight="1" x14ac:dyDescent="0.3">
      <c r="A23" s="21" t="s">
        <v>47</v>
      </c>
      <c r="B23" s="10" t="s">
        <v>44</v>
      </c>
      <c r="C23" s="53" t="s">
        <v>48</v>
      </c>
      <c r="D23" s="54"/>
      <c r="E23" s="55">
        <v>280700.48</v>
      </c>
      <c r="F23" s="56"/>
      <c r="G23" s="14">
        <v>238594.84</v>
      </c>
      <c r="H23" s="55">
        <v>0</v>
      </c>
      <c r="I23" s="56"/>
      <c r="J23" s="66">
        <v>21051.75</v>
      </c>
      <c r="K23" s="67"/>
      <c r="L23" s="68"/>
      <c r="M23" s="14">
        <v>21053.89</v>
      </c>
      <c r="N23" s="55">
        <v>0</v>
      </c>
      <c r="O23" s="56"/>
      <c r="P23" s="14">
        <v>0</v>
      </c>
      <c r="Q23" s="61">
        <v>42853</v>
      </c>
      <c r="R23" s="62"/>
      <c r="S23" s="56"/>
      <c r="T23" s="12" t="s">
        <v>49</v>
      </c>
    </row>
    <row r="24" spans="1:20" ht="50.25" customHeight="1" thickBot="1" x14ac:dyDescent="0.35">
      <c r="A24" s="22" t="s">
        <v>50</v>
      </c>
      <c r="B24" s="11" t="s">
        <v>51</v>
      </c>
      <c r="C24" s="74" t="s">
        <v>52</v>
      </c>
      <c r="D24" s="75"/>
      <c r="E24" s="76">
        <v>1722862.94</v>
      </c>
      <c r="F24" s="77"/>
      <c r="G24" s="17">
        <v>1131858</v>
      </c>
      <c r="H24" s="76">
        <v>0</v>
      </c>
      <c r="I24" s="77"/>
      <c r="J24" s="78">
        <v>99870</v>
      </c>
      <c r="K24" s="79"/>
      <c r="L24" s="80"/>
      <c r="M24" s="17">
        <v>491134.94</v>
      </c>
      <c r="N24" s="76">
        <v>0</v>
      </c>
      <c r="O24" s="77"/>
      <c r="P24" s="17">
        <v>0</v>
      </c>
      <c r="Q24" s="81">
        <v>43312</v>
      </c>
      <c r="R24" s="82"/>
      <c r="S24" s="77"/>
      <c r="T24" s="13" t="s">
        <v>0</v>
      </c>
    </row>
    <row r="25" spans="1:20" s="7" customFormat="1" ht="13.8" x14ac:dyDescent="0.25">
      <c r="A25" s="71" t="s">
        <v>53</v>
      </c>
      <c r="B25" s="72"/>
      <c r="C25" s="72"/>
      <c r="D25" s="72"/>
      <c r="E25" s="73"/>
      <c r="F25" s="18">
        <f>G25+J25+M25</f>
        <v>8380239.2199999988</v>
      </c>
      <c r="G25" s="19">
        <f>G20+G21+G22+G23+G24</f>
        <v>3448016.78</v>
      </c>
      <c r="H25" s="84">
        <v>0</v>
      </c>
      <c r="I25" s="85"/>
      <c r="J25" s="83">
        <f>J20+J21+J22+J23+J24</f>
        <v>2265894.08</v>
      </c>
      <c r="K25" s="83"/>
      <c r="L25" s="83"/>
      <c r="M25" s="20">
        <f>M20+M21+M22+M23+M24</f>
        <v>2666328.36</v>
      </c>
      <c r="N25" s="84">
        <v>0</v>
      </c>
      <c r="O25" s="86"/>
      <c r="P25" s="19">
        <v>0</v>
      </c>
      <c r="Q25" s="5"/>
      <c r="R25" s="4"/>
      <c r="S25" s="4"/>
      <c r="T25" s="6"/>
    </row>
    <row r="26" spans="1:20" ht="16.95" customHeight="1" x14ac:dyDescent="0.3">
      <c r="A26" s="69" t="s">
        <v>54</v>
      </c>
      <c r="B26" s="45"/>
      <c r="C26" s="45"/>
      <c r="D26" s="45"/>
      <c r="E26" s="45"/>
      <c r="F26" s="46"/>
      <c r="G26" s="70">
        <v>3448020</v>
      </c>
      <c r="H26" s="45"/>
      <c r="I26" s="45"/>
      <c r="J26" s="30"/>
      <c r="K26" s="30"/>
      <c r="L26" s="30"/>
      <c r="M26" s="45"/>
      <c r="N26" s="45"/>
      <c r="O26" s="45"/>
      <c r="P26" s="45"/>
      <c r="Q26" s="45"/>
      <c r="R26" s="45"/>
      <c r="S26" s="45"/>
      <c r="T26" s="46"/>
    </row>
    <row r="27" spans="1:20" ht="33.6" customHeight="1" x14ac:dyDescent="0.3"/>
    <row r="28" spans="1:20" ht="36.6" customHeight="1" x14ac:dyDescent="0.3"/>
  </sheetData>
  <mergeCells count="74">
    <mergeCell ref="H25:I25"/>
    <mergeCell ref="N25:O25"/>
    <mergeCell ref="H20:I20"/>
    <mergeCell ref="N20:O20"/>
    <mergeCell ref="J20:L20"/>
    <mergeCell ref="A26:F26"/>
    <mergeCell ref="G26:T26"/>
    <mergeCell ref="C22:D22"/>
    <mergeCell ref="J22:L22"/>
    <mergeCell ref="N22:O22"/>
    <mergeCell ref="Q22:S22"/>
    <mergeCell ref="H22:I22"/>
    <mergeCell ref="A25:E25"/>
    <mergeCell ref="Q23:S23"/>
    <mergeCell ref="C24:D24"/>
    <mergeCell ref="E24:F24"/>
    <mergeCell ref="H24:I24"/>
    <mergeCell ref="J24:L24"/>
    <mergeCell ref="N24:O24"/>
    <mergeCell ref="Q24:S24"/>
    <mergeCell ref="J25:L25"/>
    <mergeCell ref="C23:D23"/>
    <mergeCell ref="E23:F23"/>
    <mergeCell ref="H23:I23"/>
    <mergeCell ref="J23:L23"/>
    <mergeCell ref="N23:O23"/>
    <mergeCell ref="C21:D21"/>
    <mergeCell ref="H21:I21"/>
    <mergeCell ref="J21:L21"/>
    <mergeCell ref="N21:O21"/>
    <mergeCell ref="Q19:S19"/>
    <mergeCell ref="C19:D19"/>
    <mergeCell ref="E19:F19"/>
    <mergeCell ref="H19:I19"/>
    <mergeCell ref="J19:L19"/>
    <mergeCell ref="N19:O19"/>
    <mergeCell ref="C20:D20"/>
    <mergeCell ref="Q20:S20"/>
    <mergeCell ref="Q21:S2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dcterms:created xsi:type="dcterms:W3CDTF">2023-09-08T10:58:45Z</dcterms:created>
  <dcterms:modified xsi:type="dcterms:W3CDTF">2023-10-10T19:33:30Z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