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112ACE7A-5595-4721-BDE7-40EF534947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" l="1"/>
  <c r="F28" i="1"/>
  <c r="G28" i="1"/>
  <c r="H28" i="1"/>
</calcChain>
</file>

<file path=xl/sharedStrings.xml><?xml version="1.0" encoding="utf-8"?>
<sst xmlns="http://schemas.openxmlformats.org/spreadsheetml/2006/main" count="78" uniqueCount="60">
  <si>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</si>
  <si>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</si>
  <si>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</si>
  <si>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</si>
  <si>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</si>
  <si>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</si>
  <si>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2017-10-06</t>
  </si>
  <si>
    <t>Nr.</t>
  </si>
  <si>
    <t>09.1.3-CPVA-R-705-01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</si>
  <si>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</si>
  <si>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</si>
  <si>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</si>
  <si>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</si>
  <si>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</si>
  <si>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</si>
  <si>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</si>
  <si>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</si>
  <si>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</si>
  <si>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</si>
  <si>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</si>
  <si>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</si>
  <si>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</si>
  <si>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</si>
  <si>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</si>
  <si>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</si>
  <si>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</si>
  <si>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</si>
  <si>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</si>
  <si>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</si>
  <si>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</si>
  <si>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</si>
  <si>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</si>
  <si>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</si>
  <si>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</si>
  <si>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</si>
  <si>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</si>
  <si>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</si>
  <si>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</si>
  <si>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</si>
  <si>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Elektrėnų miesto ugdymo įstaigos "Pasaka" ugdymo infrastruktūros gerinimas</t>
  </si>
  <si>
    <t>2.</t>
  </si>
  <si>
    <t>Šalčininkų rajono savivaldybės administracija</t>
  </si>
  <si>
    <t>Jašiūnų lopšelio-darželio "Žilvitis" ugdymo aplinkos modernizavimas</t>
  </si>
  <si>
    <t>3.</t>
  </si>
  <si>
    <t>Širvintų rajono savivaldybės administracija</t>
  </si>
  <si>
    <t>Širvintų lopšelio-darželio "Boružėlė" ugdymo infrastruktūros modernizavimas</t>
  </si>
  <si>
    <t>Projekto parengtumas atitinka projekto parengtumo sąlygas pagal PFSA 28 punkto reikalavimus.</t>
  </si>
  <si>
    <t>4.</t>
  </si>
  <si>
    <t>Švenčionių rajono savivaldybės administracija</t>
  </si>
  <si>
    <t>Ikimokyklinio ir priešmokyklinio ugdymo prieinamumo didinimas Švenčionių rajone</t>
  </si>
  <si>
    <t>5.</t>
  </si>
  <si>
    <t>Vilniaus miesto savivaldybės administracija</t>
  </si>
  <si>
    <t>Ikimokyklinio ir priešmokyklinio ugdymo prieinamumo didinimas Vilniaus mieste</t>
  </si>
  <si>
    <t>Atitinka PFSA 28 punkto reikalavimus</t>
  </si>
  <si>
    <t>6.</t>
  </si>
  <si>
    <t>Vilniaus rajono savivaldybės administracija</t>
  </si>
  <si>
    <t>Vilniaus r. Pagirių "Pelėdžiuko" vaikų darželio ugdymo prieinamumo didinimas</t>
  </si>
  <si>
    <t>IŠ VISO:</t>
  </si>
  <si>
    <t>Regionui numatytas ES struktūrinių fondų lėšų limitas:</t>
  </si>
  <si>
    <t xml:space="preserve">PATVIRTINTA   
 Vilniaus regiono plėtros tarybos 2017 m. spalio 06 d. sprendimu Nr. 51/1S-69 (Vilniaus regiono plėtros tarybos 2023 m. gruodžio 14 d. sprendimo Nr. TS-57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</si>
</sst>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  <font>
      <sz val="8"/>
      <color rgb="FF000000"/>
      <name val="Cambria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21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12" fillId="0" borderId="0" xfId="0" applyFont="1"/>
    <xf numFmtId="164" fontId="16" fillId="0" borderId="2" xfId="1" applyNumberFormat="1" applyFont="1" applyBorder="1" applyAlignment="1">
      <alignment horizontal="right" vertical="top" wrapText="1" readingOrder="1"/>
    </xf>
    <xf numFmtId="164" fontId="16" fillId="0" borderId="18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164" fontId="16" fillId="0" borderId="18" xfId="1" applyNumberFormat="1" applyFont="1" applyBorder="1" applyAlignment="1">
      <alignment horizontal="right" vertical="top" wrapText="1" readingOrder="1"/>
    </xf>
    <xf numFmtId="164" fontId="16" fillId="0" borderId="14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17" fillId="0" borderId="19" xfId="1" applyNumberFormat="1" applyFont="1" applyBorder="1" applyAlignment="1">
      <alignment horizontal="right" vertical="top" wrapText="1" readingOrder="1"/>
    </xf>
    <xf numFmtId="164" fontId="17" fillId="0" borderId="20" xfId="1" applyNumberFormat="1" applyFont="1" applyBorder="1" applyAlignment="1">
      <alignment horizontal="right" vertical="top" wrapText="1" readingOrder="1"/>
    </xf>
    <xf numFmtId="164" fontId="17" fillId="0" borderId="21" xfId="1" applyNumberFormat="1" applyFont="1" applyBorder="1" applyAlignment="1">
      <alignment horizontal="right" vertical="top" wrapText="1" readingOrder="1"/>
    </xf>
    <xf numFmtId="164" fontId="17" fillId="0" borderId="22" xfId="1" applyNumberFormat="1" applyFont="1" applyBorder="1" applyAlignment="1">
      <alignment horizontal="right" vertical="top" wrapText="1" readingOrder="1"/>
    </xf>
    <xf numFmtId="164" fontId="17" fillId="0" borderId="23" xfId="1" applyNumberFormat="1" applyFont="1" applyBorder="1" applyAlignment="1">
      <alignment horizontal="right" vertical="top" wrapText="1" readingOrder="1"/>
    </xf>
    <xf numFmtId="164" fontId="17" fillId="0" borderId="24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3" xfId="1" applyFont="1" applyBorder="1" applyAlignment="1">
      <alignment horizontal="right" vertical="top" wrapText="1"/>
    </xf>
    <xf numFmtId="0" fontId="1" fillId="0" borderId="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vertical="top" wrapText="1" readingOrder="1"/>
    </xf>
    <xf numFmtId="164" fontId="17" fillId="0" borderId="31" xfId="1" applyNumberFormat="1" applyFont="1" applyBorder="1" applyAlignment="1">
      <alignment horizontal="right" vertical="top" wrapText="1" readingOrder="1"/>
    </xf>
    <xf numFmtId="164" fontId="17" fillId="0" borderId="32" xfId="1" applyNumberFormat="1" applyFont="1" applyBorder="1" applyAlignment="1">
      <alignment horizontal="righ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6" fillId="0" borderId="17" xfId="1" applyNumberFormat="1" applyFont="1" applyBorder="1" applyAlignment="1">
      <alignment horizontal="right" vertical="top" wrapText="1" readingOrder="1"/>
    </xf>
    <xf numFmtId="164" fontId="16" fillId="0" borderId="6" xfId="1" applyNumberFormat="1" applyFont="1" applyBorder="1" applyAlignment="1">
      <alignment horizontal="right" vertical="top" wrapText="1" readingOrder="1"/>
    </xf>
    <xf numFmtId="164" fontId="16" fillId="0" borderId="3" xfId="1" applyNumberFormat="1" applyFont="1" applyBorder="1" applyAlignment="1">
      <alignment horizontal="right" vertical="top" wrapText="1" readingOrder="1"/>
    </xf>
    <xf numFmtId="164" fontId="16" fillId="0" borderId="15" xfId="1" applyNumberFormat="1" applyFont="1" applyBorder="1" applyAlignment="1">
      <alignment horizontal="right" vertical="top" wrapText="1" readingOrder="1"/>
    </xf>
    <xf numFmtId="164" fontId="16" fillId="0" borderId="1" xfId="1" applyNumberFormat="1" applyFont="1" applyBorder="1" applyAlignment="1">
      <alignment horizontal="right" vertical="top" wrapText="1" readingOrder="1"/>
    </xf>
    <xf numFmtId="164" fontId="16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4" fontId="17" fillId="0" borderId="29" xfId="1" applyNumberFormat="1" applyFont="1" applyBorder="1" applyAlignment="1">
      <alignment horizontal="right" vertical="top" wrapText="1" readingOrder="1"/>
    </xf>
    <xf numFmtId="164" fontId="17" fillId="0" borderId="30" xfId="1" applyNumberFormat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164" fontId="16" fillId="0" borderId="2" xfId="1" applyNumberFormat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13" fillId="0" borderId="17" xfId="1" applyNumberFormat="1" applyFont="1" applyBorder="1" applyAlignment="1">
      <alignment horizontal="right" vertical="top" wrapText="1" readingOrder="1"/>
    </xf>
    <xf numFmtId="164" fontId="13" fillId="0" borderId="3" xfId="1" applyNumberFormat="1" applyFont="1" applyBorder="1" applyAlignment="1">
      <alignment horizontal="right" vertical="top" wrapText="1" readingOrder="1"/>
    </xf>
    <xf numFmtId="164" fontId="13" fillId="0" borderId="15" xfId="1" applyNumberFormat="1" applyFont="1" applyBorder="1" applyAlignment="1">
      <alignment horizontal="right" vertical="top" wrapText="1" readingOrder="1"/>
    </xf>
    <xf numFmtId="164" fontId="13" fillId="0" borderId="16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horizontal="left" vertical="top" wrapText="1" readingOrder="1"/>
    </xf>
    <xf numFmtId="0" fontId="1" fillId="0" borderId="0" xfId="0" applyFont="1" applyAlignment="1">
      <alignment horizontal="left"/>
    </xf>
    <xf numFmtId="0" fontId="5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4" fillId="0" borderId="0" xfId="1" applyFont="1" applyAlignment="1">
      <alignment horizontal="left" vertical="center" wrapText="1" readingOrder="1"/>
    </xf>
    <xf numFmtId="0" fontId="15" fillId="0" borderId="0" xfId="0" applyFont="1" applyAlignment="1">
      <alignment horizontal="left" vertical="center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showGridLines="0" tabSelected="1" topLeftCell="A9" workbookViewId="0">
      <selection activeCell="A6" sqref="A6:T6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  <col min="21" max="21" width="11.33203125" customWidth="1"/>
  </cols>
  <sheetData>
    <row r="1" spans="1:20" ht="32.4" customHeight="1" x14ac:dyDescent="0.3">
      <c r="R1" s="54"/>
      <c r="S1" s="55"/>
      <c r="T1" s="55"/>
    </row>
    <row r="2" spans="1:20" ht="77.400000000000006" customHeight="1" x14ac:dyDescent="0.3">
      <c r="A2" s="116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117" t="s">
        <v>59</v>
      </c>
      <c r="S2" s="118"/>
      <c r="T2" s="118"/>
    </row>
    <row r="3" spans="1:20" ht="16.95" customHeight="1" x14ac:dyDescent="0.3">
      <c r="A3" s="116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119" t="s">
        <v>0</v>
      </c>
      <c r="S3" s="88"/>
      <c r="T3" s="88"/>
    </row>
    <row r="4" spans="1:20" ht="16.95" customHeight="1" x14ac:dyDescent="0.3">
      <c r="A4" s="111" t="s">
        <v>0</v>
      </c>
      <c r="B4" s="88"/>
      <c r="C4" s="88"/>
      <c r="D4" s="120" t="s">
        <v>1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11" t="s">
        <v>0</v>
      </c>
      <c r="T4" s="88"/>
    </row>
    <row r="5" spans="1:20" ht="17.100000000000001" customHeight="1" x14ac:dyDescent="0.3">
      <c r="A5" s="107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</row>
    <row r="6" spans="1:20" ht="16.95" customHeight="1" x14ac:dyDescent="0.3">
      <c r="A6" s="113" t="s">
        <v>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6.95" customHeight="1" x14ac:dyDescent="0.3">
      <c r="A7" s="111" t="s">
        <v>0</v>
      </c>
      <c r="B7" s="88"/>
      <c r="C7" s="88"/>
      <c r="D7" s="115" t="s">
        <v>3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11" t="s">
        <v>0</v>
      </c>
      <c r="T7" s="88"/>
    </row>
    <row r="8" spans="1:20" ht="16.95" customHeight="1" x14ac:dyDescent="0.3">
      <c r="A8" s="107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spans="1:20" ht="15" customHeight="1" x14ac:dyDescent="0.3">
      <c r="A9" s="108" t="s">
        <v>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ht="15" customHeight="1" x14ac:dyDescent="0.3">
      <c r="A10" s="109" t="s">
        <v>5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</row>
    <row r="11" spans="1:20" ht="17.100000000000001" customHeight="1" x14ac:dyDescent="0.3">
      <c r="A11" s="110" t="s">
        <v>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pans="1:20" x14ac:dyDescent="0.3">
      <c r="A12" s="111" t="s">
        <v>0</v>
      </c>
      <c r="B12" s="88"/>
      <c r="C12" s="88"/>
      <c r="D12" s="88"/>
      <c r="E12" s="88"/>
      <c r="F12" s="88"/>
      <c r="G12" s="88"/>
      <c r="H12" s="88"/>
      <c r="I12" s="112" t="s">
        <v>6</v>
      </c>
      <c r="J12" s="17"/>
      <c r="K12" s="1" t="s">
        <v>7</v>
      </c>
      <c r="L12" s="112" t="s">
        <v>8</v>
      </c>
      <c r="M12" s="17"/>
      <c r="N12" s="17"/>
      <c r="O12" s="111" t="s">
        <v>0</v>
      </c>
      <c r="P12" s="88"/>
      <c r="Q12" s="88"/>
      <c r="R12" s="88"/>
      <c r="S12" s="88"/>
      <c r="T12" s="88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0" t="s">
        <v>9</v>
      </c>
      <c r="B15" s="80" t="s">
        <v>10</v>
      </c>
      <c r="C15" s="80" t="s">
        <v>11</v>
      </c>
      <c r="D15" s="46"/>
      <c r="E15" s="80" t="s">
        <v>12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/>
      <c r="Q15" s="80" t="s">
        <v>13</v>
      </c>
      <c r="R15" s="106"/>
      <c r="S15" s="46"/>
      <c r="T15" s="80" t="s">
        <v>14</v>
      </c>
    </row>
    <row r="16" spans="1:20" ht="20.399999999999999" customHeight="1" x14ac:dyDescent="0.3">
      <c r="A16" s="81"/>
      <c r="B16" s="81"/>
      <c r="C16" s="83"/>
      <c r="D16" s="84"/>
      <c r="E16" s="80" t="s">
        <v>15</v>
      </c>
      <c r="F16" s="46"/>
      <c r="G16" s="80" t="s">
        <v>16</v>
      </c>
      <c r="H16" s="20"/>
      <c r="I16" s="18"/>
      <c r="J16" s="87" t="s">
        <v>17</v>
      </c>
      <c r="K16" s="88"/>
      <c r="L16" s="88"/>
      <c r="M16" s="88"/>
      <c r="N16" s="88"/>
      <c r="O16" s="88"/>
      <c r="P16" s="88"/>
      <c r="Q16" s="83"/>
      <c r="R16" s="88"/>
      <c r="S16" s="84"/>
      <c r="T16" s="81"/>
    </row>
    <row r="17" spans="1:21" ht="16.2" customHeight="1" x14ac:dyDescent="0.3">
      <c r="A17" s="81"/>
      <c r="B17" s="81"/>
      <c r="C17" s="83"/>
      <c r="D17" s="84"/>
      <c r="E17" s="83"/>
      <c r="F17" s="84"/>
      <c r="G17" s="80" t="s">
        <v>18</v>
      </c>
      <c r="H17" s="89" t="s">
        <v>0</v>
      </c>
      <c r="I17" s="20"/>
      <c r="J17" s="90" t="s">
        <v>19</v>
      </c>
      <c r="K17" s="91"/>
      <c r="L17" s="91"/>
      <c r="M17" s="91"/>
      <c r="N17" s="91"/>
      <c r="O17" s="91"/>
      <c r="P17" s="92"/>
      <c r="Q17" s="83"/>
      <c r="R17" s="88"/>
      <c r="S17" s="84"/>
      <c r="T17" s="81"/>
    </row>
    <row r="18" spans="1:21" ht="17.100000000000001" customHeight="1" x14ac:dyDescent="0.3">
      <c r="A18" s="81"/>
      <c r="B18" s="81"/>
      <c r="C18" s="83"/>
      <c r="D18" s="84"/>
      <c r="E18" s="83"/>
      <c r="F18" s="84"/>
      <c r="G18" s="81"/>
      <c r="H18" s="80" t="s">
        <v>20</v>
      </c>
      <c r="I18" s="46"/>
      <c r="J18" s="80" t="s">
        <v>21</v>
      </c>
      <c r="K18" s="20"/>
      <c r="L18" s="20"/>
      <c r="M18" s="20"/>
      <c r="N18" s="20"/>
      <c r="O18" s="20"/>
      <c r="P18" s="18"/>
      <c r="Q18" s="83"/>
      <c r="R18" s="88"/>
      <c r="S18" s="84"/>
      <c r="T18" s="81"/>
    </row>
    <row r="19" spans="1:21" ht="49.95" customHeight="1" x14ac:dyDescent="0.3">
      <c r="A19" s="82"/>
      <c r="B19" s="82"/>
      <c r="C19" s="85"/>
      <c r="D19" s="86"/>
      <c r="E19" s="85"/>
      <c r="F19" s="86"/>
      <c r="G19" s="82"/>
      <c r="H19" s="85"/>
      <c r="I19" s="86"/>
      <c r="J19" s="80" t="s">
        <v>20</v>
      </c>
      <c r="K19" s="20"/>
      <c r="L19" s="18"/>
      <c r="M19" s="2" t="s">
        <v>22</v>
      </c>
      <c r="N19" s="80" t="s">
        <v>23</v>
      </c>
      <c r="O19" s="18"/>
      <c r="P19" s="2" t="s">
        <v>24</v>
      </c>
      <c r="Q19" s="85"/>
      <c r="R19" s="17"/>
      <c r="S19" s="86"/>
      <c r="T19" s="82"/>
    </row>
    <row r="20" spans="1:21" x14ac:dyDescent="0.3">
      <c r="A20" s="3" t="s">
        <v>25</v>
      </c>
      <c r="B20" s="3" t="s">
        <v>26</v>
      </c>
      <c r="C20" s="105" t="s">
        <v>27</v>
      </c>
      <c r="D20" s="18"/>
      <c r="E20" s="105" t="s">
        <v>28</v>
      </c>
      <c r="F20" s="18"/>
      <c r="G20" s="3" t="s">
        <v>29</v>
      </c>
      <c r="H20" s="105" t="s">
        <v>30</v>
      </c>
      <c r="I20" s="18"/>
      <c r="J20" s="105" t="s">
        <v>31</v>
      </c>
      <c r="K20" s="20"/>
      <c r="L20" s="18"/>
      <c r="M20" s="3" t="s">
        <v>32</v>
      </c>
      <c r="N20" s="105" t="s">
        <v>33</v>
      </c>
      <c r="O20" s="18"/>
      <c r="P20" s="3" t="s">
        <v>34</v>
      </c>
      <c r="Q20" s="105" t="s">
        <v>35</v>
      </c>
      <c r="R20" s="20"/>
      <c r="S20" s="18"/>
      <c r="T20" s="3" t="s">
        <v>36</v>
      </c>
    </row>
    <row r="21" spans="1:21" ht="42.6" customHeight="1" x14ac:dyDescent="0.3">
      <c r="A21" s="4" t="s">
        <v>37</v>
      </c>
      <c r="B21" s="4" t="s">
        <v>38</v>
      </c>
      <c r="C21" s="99" t="s">
        <v>39</v>
      </c>
      <c r="D21" s="18"/>
      <c r="E21" s="100">
        <v>292001.34000000003</v>
      </c>
      <c r="F21" s="18"/>
      <c r="G21" s="5">
        <v>208138.55</v>
      </c>
      <c r="H21" s="100">
        <v>18337.689999999999</v>
      </c>
      <c r="I21" s="18"/>
      <c r="J21" s="100">
        <v>0</v>
      </c>
      <c r="K21" s="20"/>
      <c r="L21" s="18"/>
      <c r="M21" s="5">
        <v>65525.1</v>
      </c>
      <c r="N21" s="100">
        <v>0</v>
      </c>
      <c r="O21" s="18"/>
      <c r="P21" s="5">
        <v>0</v>
      </c>
      <c r="Q21" s="98">
        <v>43080</v>
      </c>
      <c r="R21" s="20"/>
      <c r="S21" s="18"/>
      <c r="T21" s="6" t="s">
        <v>0</v>
      </c>
    </row>
    <row r="22" spans="1:21" ht="42" customHeight="1" x14ac:dyDescent="0.3">
      <c r="A22" s="4" t="s">
        <v>40</v>
      </c>
      <c r="B22" s="4" t="s">
        <v>41</v>
      </c>
      <c r="C22" s="99" t="s">
        <v>42</v>
      </c>
      <c r="D22" s="18"/>
      <c r="E22" s="100">
        <v>310105.15999999997</v>
      </c>
      <c r="F22" s="18"/>
      <c r="G22" s="5">
        <v>220453.37</v>
      </c>
      <c r="H22" s="100">
        <v>19451.77</v>
      </c>
      <c r="I22" s="18"/>
      <c r="J22" s="100">
        <v>0</v>
      </c>
      <c r="K22" s="20"/>
      <c r="L22" s="18"/>
      <c r="M22" s="5">
        <v>70200.02</v>
      </c>
      <c r="N22" s="100">
        <v>0</v>
      </c>
      <c r="O22" s="18"/>
      <c r="P22" s="5">
        <v>0</v>
      </c>
      <c r="Q22" s="98">
        <v>43080</v>
      </c>
      <c r="R22" s="20"/>
      <c r="S22" s="18"/>
      <c r="T22" s="6" t="s">
        <v>0</v>
      </c>
    </row>
    <row r="23" spans="1:21" ht="51.6" customHeight="1" x14ac:dyDescent="0.3">
      <c r="A23" s="4" t="s">
        <v>43</v>
      </c>
      <c r="B23" s="4" t="s">
        <v>44</v>
      </c>
      <c r="C23" s="99" t="s">
        <v>45</v>
      </c>
      <c r="D23" s="18"/>
      <c r="E23" s="95">
        <v>185932.86</v>
      </c>
      <c r="F23" s="48"/>
      <c r="G23" s="11">
        <v>158042.88</v>
      </c>
      <c r="H23" s="96">
        <v>13944.99</v>
      </c>
      <c r="I23" s="48"/>
      <c r="J23" s="96">
        <v>0</v>
      </c>
      <c r="K23" s="97"/>
      <c r="L23" s="48"/>
      <c r="M23" s="11">
        <v>13944.99</v>
      </c>
      <c r="N23" s="100">
        <v>0</v>
      </c>
      <c r="O23" s="18"/>
      <c r="P23" s="5">
        <v>0</v>
      </c>
      <c r="Q23" s="98">
        <v>43980</v>
      </c>
      <c r="R23" s="20"/>
      <c r="S23" s="18"/>
      <c r="T23" s="6" t="s">
        <v>46</v>
      </c>
    </row>
    <row r="24" spans="1:21" ht="18" customHeight="1" x14ac:dyDescent="0.3">
      <c r="A24" s="60" t="s">
        <v>47</v>
      </c>
      <c r="B24" s="60" t="s">
        <v>48</v>
      </c>
      <c r="C24" s="56" t="s">
        <v>49</v>
      </c>
      <c r="D24" s="57"/>
      <c r="E24" s="101">
        <v>1661117.54</v>
      </c>
      <c r="F24" s="102"/>
      <c r="G24" s="14">
        <v>803749.83</v>
      </c>
      <c r="H24" s="62">
        <v>72755.7</v>
      </c>
      <c r="I24" s="64"/>
      <c r="J24" s="62">
        <v>0</v>
      </c>
      <c r="K24" s="63"/>
      <c r="L24" s="64"/>
      <c r="M24" s="14">
        <v>784612.01</v>
      </c>
      <c r="N24" s="68">
        <v>0</v>
      </c>
      <c r="O24" s="69"/>
      <c r="P24" s="47">
        <v>0</v>
      </c>
      <c r="Q24" s="73">
        <v>43080</v>
      </c>
      <c r="R24" s="74"/>
      <c r="S24" s="75"/>
      <c r="T24" s="79" t="s">
        <v>0</v>
      </c>
      <c r="U24" s="10"/>
    </row>
    <row r="25" spans="1:21" ht="31.8" customHeight="1" x14ac:dyDescent="0.3">
      <c r="A25" s="61"/>
      <c r="B25" s="61"/>
      <c r="C25" s="58"/>
      <c r="D25" s="59"/>
      <c r="E25" s="103"/>
      <c r="F25" s="104"/>
      <c r="G25" s="15"/>
      <c r="H25" s="65"/>
      <c r="I25" s="67"/>
      <c r="J25" s="65"/>
      <c r="K25" s="66"/>
      <c r="L25" s="67"/>
      <c r="M25" s="15"/>
      <c r="N25" s="70"/>
      <c r="O25" s="71"/>
      <c r="P25" s="72"/>
      <c r="Q25" s="76"/>
      <c r="R25" s="77"/>
      <c r="S25" s="78"/>
      <c r="T25" s="16"/>
      <c r="U25" s="9"/>
    </row>
    <row r="26" spans="1:21" ht="53.4" customHeight="1" x14ac:dyDescent="0.3">
      <c r="A26" s="4" t="s">
        <v>50</v>
      </c>
      <c r="B26" s="4" t="s">
        <v>51</v>
      </c>
      <c r="C26" s="99" t="s">
        <v>52</v>
      </c>
      <c r="D26" s="18"/>
      <c r="E26" s="95">
        <v>7955607.8700000001</v>
      </c>
      <c r="F26" s="48"/>
      <c r="G26" s="11">
        <v>4094885.44</v>
      </c>
      <c r="H26" s="96">
        <v>361313.42</v>
      </c>
      <c r="I26" s="48"/>
      <c r="J26" s="96">
        <v>0</v>
      </c>
      <c r="K26" s="97"/>
      <c r="L26" s="48"/>
      <c r="M26" s="11">
        <v>3499409.01</v>
      </c>
      <c r="N26" s="100">
        <v>0</v>
      </c>
      <c r="O26" s="18"/>
      <c r="P26" s="5">
        <v>0</v>
      </c>
      <c r="Q26" s="98">
        <v>43252</v>
      </c>
      <c r="R26" s="20"/>
      <c r="S26" s="18"/>
      <c r="T26" s="6" t="s">
        <v>53</v>
      </c>
    </row>
    <row r="27" spans="1:21" ht="56.4" customHeight="1" thickBot="1" x14ac:dyDescent="0.35">
      <c r="A27" s="7" t="s">
        <v>54</v>
      </c>
      <c r="B27" s="7" t="s">
        <v>55</v>
      </c>
      <c r="C27" s="45" t="s">
        <v>56</v>
      </c>
      <c r="D27" s="46"/>
      <c r="E27" s="47">
        <v>1163276.01</v>
      </c>
      <c r="F27" s="48"/>
      <c r="G27" s="12">
        <v>305709.93</v>
      </c>
      <c r="H27" s="14">
        <v>26974.41</v>
      </c>
      <c r="I27" s="49"/>
      <c r="J27" s="14">
        <v>0</v>
      </c>
      <c r="K27" s="50"/>
      <c r="L27" s="49"/>
      <c r="M27" s="12">
        <v>830591.67</v>
      </c>
      <c r="N27" s="51">
        <v>0</v>
      </c>
      <c r="O27" s="46"/>
      <c r="P27" s="8">
        <v>0</v>
      </c>
      <c r="Q27" s="98">
        <v>43080</v>
      </c>
      <c r="R27" s="20"/>
      <c r="S27" s="18"/>
      <c r="T27" s="6" t="s">
        <v>0</v>
      </c>
    </row>
    <row r="28" spans="1:21" ht="14.4" customHeight="1" x14ac:dyDescent="0.3">
      <c r="A28" s="21" t="s">
        <v>57</v>
      </c>
      <c r="B28" s="22"/>
      <c r="C28" s="22"/>
      <c r="D28" s="22"/>
      <c r="E28" s="23"/>
      <c r="F28" s="52">
        <f>SUM(E21:F27)</f>
        <v>11568040.779999999</v>
      </c>
      <c r="G28" s="93">
        <f>SUM(G21:G27)</f>
        <v>5790980</v>
      </c>
      <c r="H28" s="33">
        <f>SUM(H21+H22+H23+H24+H26+H27)</f>
        <v>512777.97999999992</v>
      </c>
      <c r="I28" s="35"/>
      <c r="J28" s="33">
        <v>0</v>
      </c>
      <c r="K28" s="34"/>
      <c r="L28" s="35"/>
      <c r="M28" s="93">
        <f>SUM(M21:M27)</f>
        <v>5264282.8</v>
      </c>
      <c r="N28" s="39">
        <v>0</v>
      </c>
      <c r="O28" s="40"/>
      <c r="P28" s="43">
        <v>0</v>
      </c>
      <c r="Q28" s="27" t="s">
        <v>0</v>
      </c>
      <c r="R28" s="28"/>
      <c r="S28" s="28"/>
      <c r="T28" s="29"/>
    </row>
    <row r="29" spans="1:21" x14ac:dyDescent="0.3">
      <c r="A29" s="24"/>
      <c r="B29" s="25"/>
      <c r="C29" s="25"/>
      <c r="D29" s="25"/>
      <c r="E29" s="26"/>
      <c r="F29" s="53"/>
      <c r="G29" s="94"/>
      <c r="H29" s="36"/>
      <c r="I29" s="38"/>
      <c r="J29" s="36"/>
      <c r="K29" s="37"/>
      <c r="L29" s="38"/>
      <c r="M29" s="94"/>
      <c r="N29" s="41"/>
      <c r="O29" s="42"/>
      <c r="P29" s="44"/>
      <c r="Q29" s="30"/>
      <c r="R29" s="31"/>
      <c r="S29" s="31"/>
      <c r="T29" s="32"/>
    </row>
    <row r="30" spans="1:21" ht="16.8" customHeight="1" x14ac:dyDescent="0.3">
      <c r="A30" s="16" t="s">
        <v>58</v>
      </c>
      <c r="B30" s="17"/>
      <c r="C30" s="17"/>
      <c r="D30" s="17"/>
      <c r="E30" s="17"/>
      <c r="F30" s="18"/>
      <c r="G30" s="19">
        <v>5790980</v>
      </c>
      <c r="H30" s="17"/>
      <c r="I30" s="17"/>
      <c r="J30" s="17"/>
      <c r="K30" s="17"/>
      <c r="L30" s="17"/>
      <c r="M30" s="17"/>
      <c r="N30" s="17"/>
      <c r="O30" s="17"/>
      <c r="P30" s="17"/>
      <c r="Q30" s="20"/>
      <c r="R30" s="20"/>
      <c r="S30" s="20"/>
      <c r="T30" s="18"/>
    </row>
    <row r="31" spans="1:21" ht="33.6" customHeight="1" x14ac:dyDescent="0.3">
      <c r="F31" s="13"/>
      <c r="G31" s="9"/>
    </row>
    <row r="32" spans="1:21" ht="36.75" customHeight="1" x14ac:dyDescent="0.3">
      <c r="G32" s="9"/>
    </row>
  </sheetData>
  <mergeCells count="96">
    <mergeCell ref="A2:Q2"/>
    <mergeCell ref="R2:T2"/>
    <mergeCell ref="A3:Q3"/>
    <mergeCell ref="R3:T3"/>
    <mergeCell ref="A4:C4"/>
    <mergeCell ref="D4:R4"/>
    <mergeCell ref="S4:T4"/>
    <mergeCell ref="C15:D19"/>
    <mergeCell ref="A5:T5"/>
    <mergeCell ref="A6:T6"/>
    <mergeCell ref="A7:C7"/>
    <mergeCell ref="D7:R7"/>
    <mergeCell ref="S7:T7"/>
    <mergeCell ref="H24:I2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H18:I19"/>
    <mergeCell ref="J18:P18"/>
    <mergeCell ref="J19:L19"/>
    <mergeCell ref="N19:O19"/>
    <mergeCell ref="A15:A19"/>
    <mergeCell ref="B15:B19"/>
    <mergeCell ref="E24:F25"/>
    <mergeCell ref="G24:G25"/>
    <mergeCell ref="E15:P15"/>
    <mergeCell ref="C26:D26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M28:M29"/>
    <mergeCell ref="E26:F26"/>
    <mergeCell ref="H26:I26"/>
    <mergeCell ref="J26:L26"/>
    <mergeCell ref="Q27:S27"/>
    <mergeCell ref="Q26:S26"/>
    <mergeCell ref="N26:O26"/>
    <mergeCell ref="R1:T1"/>
    <mergeCell ref="C24:D25"/>
    <mergeCell ref="B24:B25"/>
    <mergeCell ref="A24:A25"/>
    <mergeCell ref="J24:L25"/>
    <mergeCell ref="N24:O25"/>
    <mergeCell ref="P24:P25"/>
    <mergeCell ref="Q24:S25"/>
    <mergeCell ref="T24:T25"/>
    <mergeCell ref="T15:T19"/>
    <mergeCell ref="E16:F19"/>
    <mergeCell ref="G16:I16"/>
    <mergeCell ref="J16:P16"/>
    <mergeCell ref="G17:G19"/>
    <mergeCell ref="H17:I17"/>
    <mergeCell ref="J17:P17"/>
    <mergeCell ref="M24:M25"/>
    <mergeCell ref="A30:F30"/>
    <mergeCell ref="G30:T30"/>
    <mergeCell ref="A28:E29"/>
    <mergeCell ref="Q28:T29"/>
    <mergeCell ref="J28:L29"/>
    <mergeCell ref="N28:O29"/>
    <mergeCell ref="P28:P29"/>
    <mergeCell ref="C27:D27"/>
    <mergeCell ref="E27:F27"/>
    <mergeCell ref="H27:I27"/>
    <mergeCell ref="J27:L27"/>
    <mergeCell ref="N27:O27"/>
    <mergeCell ref="F28:F29"/>
    <mergeCell ref="G28:G29"/>
    <mergeCell ref="H28:I29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2023-12-14T09:27:38Z</cp:lastPrinted>
  <dcterms:created xsi:type="dcterms:W3CDTF">2023-10-23T12:54:56Z</dcterms:created>
  <dcterms:modified xsi:type="dcterms:W3CDTF">2023-12-21T10:35:14Z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