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999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23" i="1" l="1"/>
  <c r="N24" i="1"/>
  <c r="N26" i="1"/>
  <c r="I43" i="1"/>
  <c r="G43" i="1"/>
  <c r="G41" i="1"/>
  <c r="G28" i="1"/>
  <c r="M43" i="1"/>
  <c r="G27" i="1"/>
</calcChain>
</file>

<file path=xl/sharedStrings.xml><?xml version="1.0" encoding="utf-8"?>
<sst xmlns="http://schemas.openxmlformats.org/spreadsheetml/2006/main" count="145" uniqueCount="109">
  <si>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</si>
  <si>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</si>
  <si>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</si>
  <si>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</si>
  <si>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</si>
  <si>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2016-11-25</t>
  </si>
  <si>
    <t>Nr.</t>
  </si>
  <si>
    <t>06.2.1-TID-R-511-01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</si>
  <si>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</si>
  <si>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</si>
  <si>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</si>
  <si>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</si>
  <si>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</si>
  <si>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</si>
  <si>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</si>
  <si>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</si>
  <si>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</si>
  <si>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</si>
  <si>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</si>
  <si>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</si>
  <si>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</si>
  <si>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</si>
  <si>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</si>
  <si>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</si>
  <si>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</si>
  <si>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</si>
  <si>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</si>
  <si>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</si>
  <si>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</si>
  <si>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</si>
  <si>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</si>
  <si>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</si>
  <si>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</si>
  <si>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</si>
  <si>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</si>
  <si>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</si>
  <si>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</si>
  <si>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</si>
  <si>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</si>
  <si>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</si>
  <si>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</si>
  <si>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</si>
  <si>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Eismo saugos priemonių diegimas Sanatorijos g. tarp Dubijos ir Dvaro g. Abromiškėse, Elektrėnų sav.</t>
  </si>
  <si>
    <t>2017-01-31</t>
  </si>
  <si>
    <t>Atitinka PFSA 28 punkto reikalvimus</t>
  </si>
  <si>
    <t>2.</t>
  </si>
  <si>
    <t>Saulės g. Elektrėnuose rekonstrukcija</t>
  </si>
  <si>
    <t>2017-03-31</t>
  </si>
  <si>
    <t>Atitinka PFSA 28 punkto reikalavimą</t>
  </si>
  <si>
    <t>3.</t>
  </si>
  <si>
    <t>Gatvės nuo Abromiškių reabilitacijos ligoninės iki Vaikų skyriaus Abromiškėse rekonstrukcija</t>
  </si>
  <si>
    <t>2017-06-30</t>
  </si>
  <si>
    <t>4.</t>
  </si>
  <si>
    <t>Rungos g. Elektrėnuose rekonstrukcija</t>
  </si>
  <si>
    <t>2018-04-30</t>
  </si>
  <si>
    <t>5.</t>
  </si>
  <si>
    <t>Vilniaus g. Vievio mieste rekonstrukcija</t>
  </si>
  <si>
    <t>2017-07-31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</si>
  <si>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</si>
  <si>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</si>
  <si>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</si>
  <si>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</si>
  <si>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</si>
  <si>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</si>
  <si>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Šalčininkų rajono savivaldybės administracija</t>
  </si>
  <si>
    <t>Naujosios ir J. Sniadeckio gatvių atkarpų rekonstrukcija Jašiūnų miestelyje</t>
  </si>
  <si>
    <t>9.</t>
  </si>
  <si>
    <t>10.</t>
  </si>
  <si>
    <t>Širvintų rajono savivaldybės administracija</t>
  </si>
  <si>
    <t>Širvintų miesto Kalnalaukio gatvės ruožo nuo 0,381 km iki 2,655 km rekonstravimo darbai</t>
  </si>
  <si>
    <t>2017-01-30</t>
  </si>
  <si>
    <t>11.</t>
  </si>
  <si>
    <t>Švenčionių rajono savivaldybės administracija</t>
  </si>
  <si>
    <t>Ryto gatvės rekonstravimas Švenčionėlių m. Švenčionių raj. sav.</t>
  </si>
  <si>
    <t>12.</t>
  </si>
  <si>
    <t>Saulėtekio gatvės dalies rekonstravimas Švenčionių m. Švenčionių raj. sav.</t>
  </si>
  <si>
    <t>13.</t>
  </si>
  <si>
    <t>Švenčionėlių gatvės dalies rekonstravimas Švenčionių m. Švenčionių raj. sav.</t>
  </si>
  <si>
    <t>2017-10-31</t>
  </si>
  <si>
    <t>14.</t>
  </si>
  <si>
    <t>Trakų rajono savivaldybės administracija</t>
  </si>
  <si>
    <t>Eismo saugumo ir aplinkos apsaugos priemonių diegimas vystant Lentvario miesto Trumposios, Pakalnės ir Gėlių gatvių infrastruktūrą</t>
  </si>
  <si>
    <t>15.</t>
  </si>
  <si>
    <t>Ukmergės rajono savivaldybės administracija</t>
  </si>
  <si>
    <t>Gatvių rekonstravimas Ukmergės mieste</t>
  </si>
  <si>
    <t>16.</t>
  </si>
  <si>
    <t>Vilniaus miesto savivaldybės administracija</t>
  </si>
  <si>
    <t>17.</t>
  </si>
  <si>
    <t>Giedraičių g. rekonstravimas, įrengiant modernias eismo saugos priemones</t>
  </si>
  <si>
    <t>18.</t>
  </si>
  <si>
    <t>Aukštaičių g. įrengimas su įvažiavimu į Drujos g. ir Paupio g. rekonstravimu</t>
  </si>
  <si>
    <t>2017-11-15</t>
  </si>
  <si>
    <t>19.</t>
  </si>
  <si>
    <t>Vilniaus rajono savivaldybės administracija</t>
  </si>
  <si>
    <t>Eismo saugos ir aplinkos apsaugos priemonių diegimas vietinės reikšmės Durpių g., Pagirių k., Pagirių sen., Vilniaus r.</t>
  </si>
  <si>
    <t>20.</t>
  </si>
  <si>
    <t>Eismo saugos ir aplinkos apsaugos priemonių diegimas vietinės reikšmės gatvėse Vilniaus rajono Rudaminos seniūnijos Rudaminos kaime</t>
  </si>
  <si>
    <t>21.</t>
  </si>
  <si>
    <t>Eismo saugos priemonių diegimas Vilniaus rajono Pagirių seniūnijos Baltosios Vokės ir Vaidotų gyvenvietėje</t>
  </si>
  <si>
    <t>Vietinės reikšmės gatvių infrastruktūros vystymas Skaidiškių k., Nemėžio sen., Vilniaus r. (Kaštonų g., Akacijų g., Beržų g.)</t>
  </si>
  <si>
    <t>IŠ VISO:</t>
  </si>
  <si>
    <t>22.</t>
  </si>
  <si>
    <t xml:space="preserve">A. Mickevičiaus ir M. Balinskio gatvių atkarpų rekonstrukcija Šalčininkų mieste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</si>
  <si>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</si>
  <si>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2019-02-28  </t>
  </si>
  <si>
    <t xml:space="preserve"> 2019-02-28</t>
  </si>
  <si>
    <t>Kernavės g. nuo Žalgirio g. iki Lvovo g. rekonstrukcija, įrengiant modernias eismo saugos priemones</t>
  </si>
  <si>
    <t>Projektas</t>
  </si>
  <si>
    <t>(Vilniaus regiono plėtros tarybos 2018 m. rugsėjo   20   d. sprendimo Nr. 51/1S-59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</si>
</sst>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[$-10427]#,##0.00"/>
  </numFmts>
  <fonts count="16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/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/>
    <xf numFmtId="14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2" fillId="0" borderId="3" xfId="0" applyFont="1" applyBorder="1" applyAlignment="1" applyProtection="1">
      <alignment vertical="top" wrapText="1" readingOrder="1"/>
      <protection locked="0"/>
    </xf>
    <xf numFmtId="0" fontId="12" fillId="0" borderId="4" xfId="0" applyFont="1" applyBorder="1" applyAlignment="1" applyProtection="1">
      <alignment vertical="top" wrapText="1" readingOrder="1"/>
      <protection locked="0"/>
    </xf>
    <xf numFmtId="0" fontId="12" fillId="0" borderId="5" xfId="0" applyFont="1" applyBorder="1" applyAlignment="1" applyProtection="1">
      <alignment vertical="top" wrapText="1" readingOrder="1"/>
      <protection locked="0"/>
    </xf>
    <xf numFmtId="185" fontId="12" fillId="0" borderId="6" xfId="0" applyNumberFormat="1" applyFont="1" applyBorder="1" applyAlignment="1" applyProtection="1">
      <alignment vertical="top" wrapText="1" readingOrder="1"/>
      <protection locked="0"/>
    </xf>
    <xf numFmtId="185" fontId="12" fillId="0" borderId="7" xfId="0" applyNumberFormat="1" applyFont="1" applyBorder="1" applyAlignment="1" applyProtection="1">
      <alignment vertical="top" wrapText="1" readingOrder="1"/>
      <protection locked="0"/>
    </xf>
    <xf numFmtId="14" fontId="12" fillId="0" borderId="8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9" xfId="0" applyNumberFormat="1" applyFont="1" applyBorder="1" applyAlignment="1" applyProtection="1">
      <alignment vertical="top" wrapText="1" readingOrder="1"/>
      <protection locked="0"/>
    </xf>
    <xf numFmtId="185" fontId="12" fillId="0" borderId="10" xfId="0" applyNumberFormat="1" applyFont="1" applyBorder="1" applyAlignment="1" applyProtection="1">
      <alignment vertical="top" wrapText="1" readingOrder="1"/>
      <protection locked="0"/>
    </xf>
    <xf numFmtId="185" fontId="12" fillId="0" borderId="11" xfId="0" applyNumberFormat="1" applyFont="1" applyBorder="1" applyAlignment="1" applyProtection="1">
      <alignment vertical="top" wrapText="1" readingOrder="1"/>
      <protection locked="0"/>
    </xf>
    <xf numFmtId="185" fontId="12" fillId="0" borderId="12" xfId="0" applyNumberFormat="1" applyFont="1" applyBorder="1" applyAlignment="1" applyProtection="1">
      <alignment vertical="top" wrapText="1" readingOrder="1"/>
      <protection locked="0"/>
    </xf>
    <xf numFmtId="185" fontId="12" fillId="0" borderId="13" xfId="0" applyNumberFormat="1" applyFont="1" applyBorder="1" applyAlignment="1" applyProtection="1">
      <alignment vertical="top" wrapText="1" readingOrder="1"/>
      <protection locked="0"/>
    </xf>
    <xf numFmtId="185" fontId="12" fillId="0" borderId="14" xfId="0" applyNumberFormat="1" applyFont="1" applyBorder="1" applyAlignment="1" applyProtection="1">
      <alignment vertical="top" wrapText="1" readingOrder="1"/>
      <protection locked="0"/>
    </xf>
    <xf numFmtId="185" fontId="12" fillId="0" borderId="15" xfId="0" applyNumberFormat="1" applyFont="1" applyBorder="1" applyAlignment="1" applyProtection="1">
      <alignment vertical="top" wrapText="1" readingOrder="1"/>
      <protection locked="0"/>
    </xf>
    <xf numFmtId="185" fontId="12" fillId="0" borderId="16" xfId="0" applyNumberFormat="1" applyFont="1" applyBorder="1" applyAlignment="1" applyProtection="1">
      <alignment vertical="top" wrapText="1" readingOrder="1"/>
      <protection locked="0"/>
    </xf>
    <xf numFmtId="14" fontId="12" fillId="0" borderId="13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0" xfId="0" applyFont="1"/>
    <xf numFmtId="0" fontId="12" fillId="0" borderId="17" xfId="0" applyFont="1" applyBorder="1" applyAlignment="1" applyProtection="1">
      <alignment horizontal="right" vertical="top" wrapText="1" readingOrder="1"/>
      <protection locked="0"/>
    </xf>
    <xf numFmtId="0" fontId="12" fillId="0" borderId="18" xfId="0" applyFont="1" applyBorder="1" applyAlignment="1" applyProtection="1">
      <alignment horizontal="right" vertical="top" wrapText="1" readingOrder="1"/>
      <protection locked="0"/>
    </xf>
    <xf numFmtId="185" fontId="13" fillId="0" borderId="8" xfId="0" applyNumberFormat="1" applyFont="1" applyFill="1" applyBorder="1" applyAlignment="1" applyProtection="1">
      <alignment vertical="top" wrapText="1" readingOrder="1"/>
      <protection locked="0"/>
    </xf>
    <xf numFmtId="0" fontId="12" fillId="0" borderId="17" xfId="0" applyFont="1" applyBorder="1" applyAlignment="1" applyProtection="1">
      <alignment vertical="top" wrapText="1" readingOrder="1"/>
      <protection locked="0"/>
    </xf>
    <xf numFmtId="0" fontId="12" fillId="0" borderId="18" xfId="0" applyFont="1" applyBorder="1" applyAlignment="1" applyProtection="1">
      <alignment vertical="top" wrapText="1" readingOrder="1"/>
      <protection locked="0"/>
    </xf>
    <xf numFmtId="185" fontId="12" fillId="0" borderId="17" xfId="0" applyNumberFormat="1" applyFont="1" applyBorder="1" applyAlignment="1" applyProtection="1">
      <alignment vertical="top" wrapText="1" readingOrder="1"/>
      <protection locked="0"/>
    </xf>
    <xf numFmtId="185" fontId="12" fillId="0" borderId="18" xfId="0" applyNumberFormat="1" applyFont="1" applyBorder="1" applyAlignment="1" applyProtection="1">
      <alignment vertical="top" wrapText="1" readingOrder="1"/>
      <protection locked="0"/>
    </xf>
    <xf numFmtId="185" fontId="12" fillId="0" borderId="19" xfId="0" applyNumberFormat="1" applyFont="1" applyBorder="1" applyAlignment="1" applyProtection="1">
      <alignment vertical="top" wrapText="1" readingOrder="1"/>
      <protection locked="0"/>
    </xf>
    <xf numFmtId="185" fontId="12" fillId="0" borderId="1" xfId="0" applyNumberFormat="1" applyFont="1" applyBorder="1" applyAlignment="1" applyProtection="1">
      <alignment vertical="top" wrapText="1" readingOrder="1"/>
      <protection locked="0"/>
    </xf>
    <xf numFmtId="185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0" xfId="0" applyFont="1"/>
    <xf numFmtId="185" fontId="1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185" fontId="12" fillId="0" borderId="17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8" xfId="0" applyFont="1" applyBorder="1" applyAlignment="1" applyProtection="1">
      <alignment vertical="top" wrapText="1" readingOrder="1"/>
      <protection locked="0"/>
    </xf>
    <xf numFmtId="0" fontId="14" fillId="0" borderId="20" xfId="0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185" fontId="12" fillId="0" borderId="29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12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7" xfId="0" applyFont="1" applyBorder="1" applyAlignment="1" applyProtection="1">
      <alignment horizontal="right" vertical="top" wrapText="1" readingOrder="1"/>
      <protection locked="0"/>
    </xf>
    <xf numFmtId="0" fontId="12" fillId="0" borderId="18" xfId="0" applyFont="1" applyBorder="1" applyAlignment="1" applyProtection="1">
      <alignment horizontal="right" vertical="top" wrapText="1" readingOrder="1"/>
      <protection locked="0"/>
    </xf>
    <xf numFmtId="185" fontId="12" fillId="0" borderId="14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0" xfId="0" applyFont="1" applyBorder="1" applyAlignment="1" applyProtection="1">
      <alignment horizontal="right" vertical="top" wrapText="1" readingOrder="1"/>
      <protection locked="0"/>
    </xf>
    <xf numFmtId="0" fontId="12" fillId="0" borderId="12" xfId="0" applyFont="1" applyBorder="1" applyAlignment="1" applyProtection="1">
      <alignment horizontal="right" vertical="top" wrapText="1" readingOrder="1"/>
      <protection locked="0"/>
    </xf>
    <xf numFmtId="185" fontId="12" fillId="0" borderId="28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8" xfId="0" applyFont="1" applyBorder="1" applyAlignment="1" applyProtection="1">
      <alignment horizontal="right" vertical="top" wrapText="1" readingOrder="1"/>
      <protection locked="0"/>
    </xf>
    <xf numFmtId="4" fontId="1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4" fontId="14" fillId="0" borderId="7" xfId="0" applyNumberFormat="1" applyFont="1" applyFill="1" applyBorder="1" applyAlignment="1" applyProtection="1">
      <alignment horizontal="right" vertical="top" wrapText="1"/>
      <protection locked="0"/>
    </xf>
    <xf numFmtId="185" fontId="13" fillId="0" borderId="8" xfId="0" applyNumberFormat="1" applyFont="1" applyFill="1" applyBorder="1" applyAlignment="1" applyProtection="1">
      <alignment vertical="top" wrapText="1" readingOrder="1"/>
      <protection locked="0"/>
    </xf>
    <xf numFmtId="0" fontId="14" fillId="0" borderId="20" xfId="0" applyFont="1" applyFill="1" applyBorder="1" applyAlignment="1" applyProtection="1">
      <alignment vertical="top" wrapText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185" fontId="1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0" borderId="7" xfId="0" applyFont="1" applyFill="1" applyBorder="1" applyAlignment="1" applyProtection="1">
      <alignment horizontal="right" vertical="top" wrapText="1"/>
      <protection locked="0"/>
    </xf>
    <xf numFmtId="0" fontId="12" fillId="0" borderId="17" xfId="0" applyFont="1" applyBorder="1" applyAlignment="1" applyProtection="1">
      <alignment vertical="top" wrapText="1" readingOrder="1"/>
      <protection locked="0"/>
    </xf>
    <xf numFmtId="0" fontId="12" fillId="0" borderId="18" xfId="0" applyFont="1" applyBorder="1" applyAlignment="1" applyProtection="1">
      <alignment vertical="top" wrapText="1" readingOrder="1"/>
      <protection locked="0"/>
    </xf>
    <xf numFmtId="185" fontId="12" fillId="0" borderId="17" xfId="0" applyNumberFormat="1" applyFont="1" applyBorder="1" applyAlignment="1" applyProtection="1">
      <alignment vertical="top" wrapText="1" readingOrder="1"/>
      <protection locked="0"/>
    </xf>
    <xf numFmtId="185" fontId="12" fillId="0" borderId="18" xfId="0" applyNumberFormat="1" applyFont="1" applyBorder="1" applyAlignment="1" applyProtection="1">
      <alignment vertical="top" wrapText="1" readingOrder="1"/>
      <protection locked="0"/>
    </xf>
    <xf numFmtId="185" fontId="12" fillId="0" borderId="19" xfId="0" applyNumberFormat="1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4" fillId="0" borderId="18" xfId="0" applyFont="1" applyBorder="1" applyAlignment="1" applyProtection="1">
      <alignment vertical="top" wrapText="1"/>
      <protection locked="0"/>
    </xf>
    <xf numFmtId="185" fontId="12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4" fillId="0" borderId="18" xfId="0" applyFont="1" applyFill="1" applyBorder="1" applyAlignment="1" applyProtection="1">
      <alignment horizontal="right" vertical="top" wrapText="1" readingOrder="1"/>
      <protection locked="0"/>
    </xf>
    <xf numFmtId="185" fontId="12" fillId="0" borderId="17" xfId="0" applyNumberFormat="1" applyFont="1" applyFill="1" applyBorder="1" applyAlignment="1" applyProtection="1">
      <alignment vertical="top" wrapText="1" readingOrder="1"/>
      <protection locked="0"/>
    </xf>
    <xf numFmtId="185" fontId="12" fillId="0" borderId="18" xfId="0" applyNumberFormat="1" applyFont="1" applyFill="1" applyBorder="1" applyAlignment="1" applyProtection="1">
      <alignment vertical="top" wrapText="1" readingOrder="1"/>
      <protection locked="0"/>
    </xf>
    <xf numFmtId="185" fontId="12" fillId="0" borderId="1" xfId="0" applyNumberFormat="1" applyFont="1" applyFill="1" applyBorder="1" applyAlignment="1" applyProtection="1">
      <alignment vertical="top" wrapText="1" readingOrder="1"/>
      <protection locked="0"/>
    </xf>
    <xf numFmtId="0" fontId="14" fillId="0" borderId="18" xfId="0" applyFont="1" applyFill="1" applyBorder="1" applyAlignment="1" applyProtection="1">
      <alignment vertical="top" wrapText="1"/>
      <protection locked="0"/>
    </xf>
    <xf numFmtId="185" fontId="12" fillId="0" borderId="1" xfId="0" applyNumberFormat="1" applyFont="1" applyBorder="1" applyAlignment="1" applyProtection="1">
      <alignment vertical="top" wrapText="1" readingOrder="1"/>
      <protection locked="0"/>
    </xf>
    <xf numFmtId="0" fontId="14" fillId="0" borderId="19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185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19" xfId="0" applyFont="1" applyBorder="1" applyAlignment="1" applyProtection="1">
      <alignment horizontal="right" vertical="top" wrapText="1" readingOrder="1"/>
      <protection locked="0"/>
    </xf>
    <xf numFmtId="0" fontId="14" fillId="0" borderId="18" xfId="0" applyFont="1" applyBorder="1" applyAlignment="1" applyProtection="1">
      <alignment horizontal="right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2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8" fillId="2" borderId="17" xfId="0" applyFont="1" applyFill="1" applyBorder="1" applyAlignment="1" applyProtection="1">
      <alignment horizontal="center" vertical="center" wrapText="1" readingOrder="1"/>
      <protection locked="0"/>
    </xf>
    <xf numFmtId="0" fontId="8" fillId="2" borderId="23" xfId="0" applyFont="1" applyFill="1" applyBorder="1" applyAlignment="1" applyProtection="1">
      <alignment horizontal="left" vertical="center" wrapText="1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2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4" fillId="0" borderId="0" xfId="0" applyFont="1"/>
    <xf numFmtId="0" fontId="15" fillId="0" borderId="20" xfId="0" applyFont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20" xfId="0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tabSelected="1" zoomScale="90" zoomScaleNormal="90" workbookViewId="0">
      <selection activeCell="G23" sqref="G23:H23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7" customWidth="1"/>
    <col min="19" max="19" width="4.28515625" customWidth="1"/>
    <col min="20" max="20" width="20.5703125" customWidth="1"/>
    <col min="21" max="21" width="19" customWidth="1"/>
    <col min="22" max="22" width="3.140625" customWidth="1"/>
  </cols>
  <sheetData>
    <row r="1" spans="1:22" ht="16.5" customHeight="1" x14ac:dyDescent="0.2">
      <c r="Q1" s="5"/>
      <c r="R1" s="26" t="s">
        <v>107</v>
      </c>
      <c r="S1" s="5"/>
      <c r="U1" s="5"/>
    </row>
    <row r="2" spans="1:22" ht="27" customHeight="1" x14ac:dyDescent="0.2">
      <c r="A2" s="107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12" t="s">
        <v>108</v>
      </c>
      <c r="R2" s="94"/>
      <c r="S2" s="94"/>
      <c r="T2" s="94"/>
      <c r="U2" s="94"/>
    </row>
    <row r="3" spans="1:22" ht="17.100000000000001" customHeight="1" x14ac:dyDescent="0.2">
      <c r="A3" s="107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112"/>
      <c r="R3" s="94"/>
      <c r="S3" s="94"/>
      <c r="T3" s="94"/>
      <c r="U3" s="94"/>
    </row>
    <row r="4" spans="1:22" ht="17.100000000000001" customHeight="1" x14ac:dyDescent="0.2">
      <c r="A4" s="104"/>
      <c r="B4" s="94"/>
      <c r="C4" s="94"/>
      <c r="D4" s="113" t="s">
        <v>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4"/>
      <c r="T4" s="94"/>
      <c r="U4" s="94"/>
    </row>
    <row r="5" spans="1:22" ht="17.100000000000001" customHeight="1" x14ac:dyDescent="0.2">
      <c r="A5" s="106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2" ht="17.100000000000001" customHeight="1" x14ac:dyDescent="0.2">
      <c r="A6" s="10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2" ht="17.100000000000001" customHeight="1" x14ac:dyDescent="0.2">
      <c r="A7" s="108"/>
      <c r="B7" s="109"/>
      <c r="C7" s="109"/>
      <c r="D7" s="110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108"/>
      <c r="T7" s="109"/>
      <c r="U7" s="109"/>
    </row>
    <row r="8" spans="1:22" ht="17.100000000000001" customHeight="1" x14ac:dyDescent="0.2">
      <c r="A8" s="111" t="s">
        <v>4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2" ht="15" customHeight="1" x14ac:dyDescent="0.2">
      <c r="A9" s="101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1:22" ht="15" customHeight="1" x14ac:dyDescent="0.2">
      <c r="A10" s="102" t="s">
        <v>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2" ht="17.100000000000001" customHeight="1" x14ac:dyDescent="0.2">
      <c r="A11" s="10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2" x14ac:dyDescent="0.2">
      <c r="A12" s="104"/>
      <c r="B12" s="94"/>
      <c r="C12" s="94"/>
      <c r="D12" s="94"/>
      <c r="E12" s="94"/>
      <c r="F12" s="94"/>
      <c r="G12" s="94"/>
      <c r="H12" s="105" t="s">
        <v>5</v>
      </c>
      <c r="I12" s="100"/>
      <c r="J12" s="100"/>
      <c r="K12" s="1" t="s">
        <v>6</v>
      </c>
      <c r="L12" s="105" t="s">
        <v>7</v>
      </c>
      <c r="M12" s="100"/>
      <c r="N12" s="100"/>
      <c r="O12" s="104"/>
      <c r="P12" s="94"/>
      <c r="Q12" s="94"/>
      <c r="R12" s="94"/>
      <c r="S12" s="94"/>
      <c r="T12" s="94"/>
      <c r="U12" s="94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84" t="s">
        <v>8</v>
      </c>
      <c r="B15" s="84" t="s">
        <v>9</v>
      </c>
      <c r="C15" s="84" t="s">
        <v>10</v>
      </c>
      <c r="D15" s="87"/>
      <c r="E15" s="84" t="s">
        <v>11</v>
      </c>
      <c r="F15" s="84" t="s">
        <v>12</v>
      </c>
      <c r="G15" s="84" t="s">
        <v>13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2"/>
      <c r="T15" s="84" t="s">
        <v>14</v>
      </c>
      <c r="U15" s="84" t="s">
        <v>15</v>
      </c>
      <c r="V15" s="87"/>
    </row>
    <row r="16" spans="1:22" ht="20.45" customHeight="1" x14ac:dyDescent="0.2">
      <c r="A16" s="85"/>
      <c r="B16" s="85"/>
      <c r="C16" s="88"/>
      <c r="D16" s="89"/>
      <c r="E16" s="85"/>
      <c r="F16" s="85"/>
      <c r="G16" s="84" t="s">
        <v>16</v>
      </c>
      <c r="H16" s="87"/>
      <c r="I16" s="84" t="s">
        <v>17</v>
      </c>
      <c r="J16" s="83"/>
      <c r="K16" s="83"/>
      <c r="L16" s="82"/>
      <c r="M16" s="93" t="s">
        <v>18</v>
      </c>
      <c r="N16" s="94"/>
      <c r="O16" s="94"/>
      <c r="P16" s="94"/>
      <c r="Q16" s="94"/>
      <c r="R16" s="94"/>
      <c r="S16" s="94"/>
      <c r="T16" s="85"/>
      <c r="U16" s="88"/>
      <c r="V16" s="89"/>
    </row>
    <row r="17" spans="1:22" ht="16.350000000000001" customHeight="1" x14ac:dyDescent="0.2">
      <c r="A17" s="85"/>
      <c r="B17" s="85"/>
      <c r="C17" s="88"/>
      <c r="D17" s="89"/>
      <c r="E17" s="85"/>
      <c r="F17" s="85"/>
      <c r="G17" s="88"/>
      <c r="H17" s="89"/>
      <c r="I17" s="84" t="s">
        <v>19</v>
      </c>
      <c r="J17" s="95"/>
      <c r="K17" s="83"/>
      <c r="L17" s="83"/>
      <c r="M17" s="96" t="s">
        <v>20</v>
      </c>
      <c r="N17" s="97"/>
      <c r="O17" s="97"/>
      <c r="P17" s="97"/>
      <c r="Q17" s="97"/>
      <c r="R17" s="97"/>
      <c r="S17" s="98"/>
      <c r="T17" s="85"/>
      <c r="U17" s="88"/>
      <c r="V17" s="89"/>
    </row>
    <row r="18" spans="1:22" ht="17.100000000000001" customHeight="1" x14ac:dyDescent="0.2">
      <c r="A18" s="85"/>
      <c r="B18" s="85"/>
      <c r="C18" s="88"/>
      <c r="D18" s="89"/>
      <c r="E18" s="85"/>
      <c r="F18" s="85"/>
      <c r="G18" s="88"/>
      <c r="H18" s="89"/>
      <c r="I18" s="85"/>
      <c r="J18" s="84" t="s">
        <v>21</v>
      </c>
      <c r="K18" s="99"/>
      <c r="L18" s="87"/>
      <c r="M18" s="84" t="s">
        <v>22</v>
      </c>
      <c r="N18" s="83"/>
      <c r="O18" s="83"/>
      <c r="P18" s="83"/>
      <c r="Q18" s="83"/>
      <c r="R18" s="83"/>
      <c r="S18" s="82"/>
      <c r="T18" s="85"/>
      <c r="U18" s="88"/>
      <c r="V18" s="89"/>
    </row>
    <row r="19" spans="1:22" ht="50.1" customHeight="1" x14ac:dyDescent="0.2">
      <c r="A19" s="86"/>
      <c r="B19" s="86"/>
      <c r="C19" s="90"/>
      <c r="D19" s="91"/>
      <c r="E19" s="86"/>
      <c r="F19" s="86"/>
      <c r="G19" s="90"/>
      <c r="H19" s="91"/>
      <c r="I19" s="86"/>
      <c r="J19" s="90"/>
      <c r="K19" s="100"/>
      <c r="L19" s="91"/>
      <c r="M19" s="2" t="s">
        <v>21</v>
      </c>
      <c r="N19" s="84" t="s">
        <v>23</v>
      </c>
      <c r="O19" s="82"/>
      <c r="P19" s="84" t="s">
        <v>24</v>
      </c>
      <c r="Q19" s="82"/>
      <c r="R19" s="84" t="s">
        <v>25</v>
      </c>
      <c r="S19" s="82"/>
      <c r="T19" s="86"/>
      <c r="U19" s="90"/>
      <c r="V19" s="91"/>
    </row>
    <row r="20" spans="1:22" x14ac:dyDescent="0.2">
      <c r="A20" s="3" t="s">
        <v>26</v>
      </c>
      <c r="B20" s="3" t="s">
        <v>27</v>
      </c>
      <c r="C20" s="81" t="s">
        <v>28</v>
      </c>
      <c r="D20" s="82"/>
      <c r="E20" s="3" t="s">
        <v>29</v>
      </c>
      <c r="F20" s="3" t="s">
        <v>30</v>
      </c>
      <c r="G20" s="81" t="s">
        <v>31</v>
      </c>
      <c r="H20" s="82"/>
      <c r="I20" s="3" t="s">
        <v>32</v>
      </c>
      <c r="J20" s="81" t="s">
        <v>33</v>
      </c>
      <c r="K20" s="83"/>
      <c r="L20" s="82"/>
      <c r="M20" s="3" t="s">
        <v>34</v>
      </c>
      <c r="N20" s="81" t="s">
        <v>35</v>
      </c>
      <c r="O20" s="82"/>
      <c r="P20" s="81" t="s">
        <v>36</v>
      </c>
      <c r="Q20" s="82"/>
      <c r="R20" s="81" t="s">
        <v>37</v>
      </c>
      <c r="S20" s="82"/>
      <c r="T20" s="4" t="s">
        <v>38</v>
      </c>
      <c r="U20" s="92" t="s">
        <v>39</v>
      </c>
      <c r="V20" s="82"/>
    </row>
    <row r="21" spans="1:22" s="37" customFormat="1" ht="33.75" x14ac:dyDescent="0.2">
      <c r="A21" s="9" t="s">
        <v>40</v>
      </c>
      <c r="B21" s="9" t="s">
        <v>41</v>
      </c>
      <c r="C21" s="67" t="s">
        <v>42</v>
      </c>
      <c r="D21" s="68"/>
      <c r="E21" s="9"/>
      <c r="F21" s="9"/>
      <c r="G21" s="73">
        <v>151615.43</v>
      </c>
      <c r="H21" s="74"/>
      <c r="I21" s="35">
        <v>128873.12</v>
      </c>
      <c r="J21" s="75">
        <v>0</v>
      </c>
      <c r="K21" s="76"/>
      <c r="L21" s="68"/>
      <c r="M21" s="35">
        <v>0</v>
      </c>
      <c r="N21" s="75">
        <v>22742.31</v>
      </c>
      <c r="O21" s="68"/>
      <c r="P21" s="75">
        <v>0</v>
      </c>
      <c r="Q21" s="68"/>
      <c r="R21" s="75">
        <v>0</v>
      </c>
      <c r="S21" s="68"/>
      <c r="T21" s="6" t="s">
        <v>43</v>
      </c>
      <c r="U21" s="77" t="s">
        <v>44</v>
      </c>
      <c r="V21" s="68"/>
    </row>
    <row r="22" spans="1:22" s="37" customFormat="1" ht="33.75" x14ac:dyDescent="0.2">
      <c r="A22" s="9" t="s">
        <v>45</v>
      </c>
      <c r="B22" s="9" t="s">
        <v>41</v>
      </c>
      <c r="C22" s="67" t="s">
        <v>46</v>
      </c>
      <c r="D22" s="68"/>
      <c r="E22" s="9"/>
      <c r="F22" s="9"/>
      <c r="G22" s="73">
        <v>252165.67</v>
      </c>
      <c r="H22" s="74"/>
      <c r="I22" s="35">
        <v>214340.81</v>
      </c>
      <c r="J22" s="75">
        <v>0</v>
      </c>
      <c r="K22" s="76"/>
      <c r="L22" s="68"/>
      <c r="M22" s="35">
        <v>0</v>
      </c>
      <c r="N22" s="75">
        <v>37824.86</v>
      </c>
      <c r="O22" s="68"/>
      <c r="P22" s="75">
        <v>0</v>
      </c>
      <c r="Q22" s="68"/>
      <c r="R22" s="75">
        <v>0</v>
      </c>
      <c r="S22" s="68"/>
      <c r="T22" s="6" t="s">
        <v>47</v>
      </c>
      <c r="U22" s="77" t="s">
        <v>48</v>
      </c>
      <c r="V22" s="68"/>
    </row>
    <row r="23" spans="1:22" s="37" customFormat="1" ht="33.75" x14ac:dyDescent="0.2">
      <c r="A23" s="9" t="s">
        <v>49</v>
      </c>
      <c r="B23" s="9" t="s">
        <v>41</v>
      </c>
      <c r="C23" s="67" t="s">
        <v>50</v>
      </c>
      <c r="D23" s="68"/>
      <c r="E23" s="9"/>
      <c r="F23" s="9"/>
      <c r="G23" s="73">
        <v>133338.18</v>
      </c>
      <c r="H23" s="74"/>
      <c r="I23" s="35">
        <v>113337.45</v>
      </c>
      <c r="J23" s="75">
        <v>0</v>
      </c>
      <c r="K23" s="76"/>
      <c r="L23" s="68"/>
      <c r="M23" s="35">
        <v>0</v>
      </c>
      <c r="N23" s="75">
        <f>SUM(G23-I23)</f>
        <v>20000.729999999996</v>
      </c>
      <c r="O23" s="68"/>
      <c r="P23" s="75">
        <v>0</v>
      </c>
      <c r="Q23" s="68"/>
      <c r="R23" s="75">
        <v>0</v>
      </c>
      <c r="S23" s="68"/>
      <c r="T23" s="6" t="s">
        <v>51</v>
      </c>
      <c r="U23" s="77" t="s">
        <v>44</v>
      </c>
      <c r="V23" s="68"/>
    </row>
    <row r="24" spans="1:22" s="37" customFormat="1" ht="33.75" x14ac:dyDescent="0.2">
      <c r="A24" s="9" t="s">
        <v>52</v>
      </c>
      <c r="B24" s="9" t="s">
        <v>41</v>
      </c>
      <c r="C24" s="67" t="s">
        <v>53</v>
      </c>
      <c r="D24" s="68"/>
      <c r="E24" s="9"/>
      <c r="F24" s="9"/>
      <c r="G24" s="73">
        <v>117895.41</v>
      </c>
      <c r="H24" s="74"/>
      <c r="I24" s="35">
        <v>100211.1</v>
      </c>
      <c r="J24" s="75">
        <v>0</v>
      </c>
      <c r="K24" s="76"/>
      <c r="L24" s="68"/>
      <c r="M24" s="35">
        <v>0</v>
      </c>
      <c r="N24" s="75">
        <f>SUM(G24-I24)</f>
        <v>17684.309999999998</v>
      </c>
      <c r="O24" s="68"/>
      <c r="P24" s="75">
        <v>0</v>
      </c>
      <c r="Q24" s="68"/>
      <c r="R24" s="75">
        <v>0</v>
      </c>
      <c r="S24" s="68"/>
      <c r="T24" s="6" t="s">
        <v>54</v>
      </c>
      <c r="U24" s="77" t="s">
        <v>44</v>
      </c>
      <c r="V24" s="68"/>
    </row>
    <row r="25" spans="1:22" s="37" customFormat="1" ht="33.75" x14ac:dyDescent="0.2">
      <c r="A25" s="9" t="s">
        <v>55</v>
      </c>
      <c r="B25" s="9" t="s">
        <v>41</v>
      </c>
      <c r="C25" s="67" t="s">
        <v>56</v>
      </c>
      <c r="D25" s="68"/>
      <c r="E25" s="9"/>
      <c r="F25" s="9"/>
      <c r="G25" s="73">
        <v>182582.05</v>
      </c>
      <c r="H25" s="74"/>
      <c r="I25" s="35">
        <v>155194.74</v>
      </c>
      <c r="J25" s="75">
        <v>0</v>
      </c>
      <c r="K25" s="76"/>
      <c r="L25" s="68"/>
      <c r="M25" s="35">
        <v>0</v>
      </c>
      <c r="N25" s="75">
        <v>27387.31</v>
      </c>
      <c r="O25" s="68"/>
      <c r="P25" s="75">
        <v>0</v>
      </c>
      <c r="Q25" s="68"/>
      <c r="R25" s="75">
        <v>0</v>
      </c>
      <c r="S25" s="68"/>
      <c r="T25" s="6" t="s">
        <v>57</v>
      </c>
      <c r="U25" s="77" t="s">
        <v>44</v>
      </c>
      <c r="V25" s="68"/>
    </row>
    <row r="26" spans="1:22" s="37" customFormat="1" ht="33.75" x14ac:dyDescent="0.2">
      <c r="A26" s="9" t="s">
        <v>58</v>
      </c>
      <c r="B26" s="9" t="s">
        <v>41</v>
      </c>
      <c r="C26" s="67" t="s">
        <v>59</v>
      </c>
      <c r="D26" s="68"/>
      <c r="E26" s="9"/>
      <c r="F26" s="9"/>
      <c r="G26" s="73">
        <v>242788.31</v>
      </c>
      <c r="H26" s="74"/>
      <c r="I26" s="35">
        <v>206370.06</v>
      </c>
      <c r="J26" s="75">
        <v>0</v>
      </c>
      <c r="K26" s="76"/>
      <c r="L26" s="68"/>
      <c r="M26" s="35">
        <v>0</v>
      </c>
      <c r="N26" s="75">
        <f>SUM(G26-I26)</f>
        <v>36418.25</v>
      </c>
      <c r="O26" s="68"/>
      <c r="P26" s="75">
        <v>0</v>
      </c>
      <c r="Q26" s="68"/>
      <c r="R26" s="75">
        <v>0</v>
      </c>
      <c r="S26" s="68"/>
      <c r="T26" s="6" t="s">
        <v>57</v>
      </c>
      <c r="U26" s="77" t="s">
        <v>60</v>
      </c>
      <c r="V26" s="68"/>
    </row>
    <row r="27" spans="1:22" s="37" customFormat="1" ht="33.75" x14ac:dyDescent="0.2">
      <c r="A27" s="9" t="s">
        <v>61</v>
      </c>
      <c r="B27" s="9" t="s">
        <v>41</v>
      </c>
      <c r="C27" s="67" t="s">
        <v>62</v>
      </c>
      <c r="D27" s="68"/>
      <c r="E27" s="9"/>
      <c r="F27" s="9"/>
      <c r="G27" s="73">
        <f>SUM(I27+N27)</f>
        <v>267144.36</v>
      </c>
      <c r="H27" s="74"/>
      <c r="I27" s="35">
        <v>227072.7</v>
      </c>
      <c r="J27" s="75">
        <v>0</v>
      </c>
      <c r="K27" s="76"/>
      <c r="L27" s="68"/>
      <c r="M27" s="35">
        <v>0</v>
      </c>
      <c r="N27" s="75">
        <v>40071.660000000003</v>
      </c>
      <c r="O27" s="68"/>
      <c r="P27" s="75">
        <v>0</v>
      </c>
      <c r="Q27" s="68"/>
      <c r="R27" s="75">
        <v>0</v>
      </c>
      <c r="S27" s="68"/>
      <c r="T27" s="6" t="s">
        <v>54</v>
      </c>
      <c r="U27" s="77" t="s">
        <v>60</v>
      </c>
      <c r="V27" s="68"/>
    </row>
    <row r="28" spans="1:22" s="37" customFormat="1" ht="33.75" x14ac:dyDescent="0.2">
      <c r="A28" s="9" t="s">
        <v>63</v>
      </c>
      <c r="B28" s="9" t="s">
        <v>64</v>
      </c>
      <c r="C28" s="67" t="s">
        <v>65</v>
      </c>
      <c r="D28" s="68"/>
      <c r="E28" s="9"/>
      <c r="F28" s="9"/>
      <c r="G28" s="69">
        <f>SUM(I28+N28)</f>
        <v>600578.98</v>
      </c>
      <c r="H28" s="70"/>
      <c r="I28" s="6">
        <v>510492.13</v>
      </c>
      <c r="J28" s="78">
        <v>0</v>
      </c>
      <c r="K28" s="79"/>
      <c r="L28" s="80"/>
      <c r="M28" s="36">
        <v>0</v>
      </c>
      <c r="N28" s="78">
        <v>90086.85</v>
      </c>
      <c r="O28" s="80"/>
      <c r="P28" s="75">
        <v>0</v>
      </c>
      <c r="Q28" s="68"/>
      <c r="R28" s="75">
        <v>0</v>
      </c>
      <c r="S28" s="68"/>
      <c r="T28" s="6" t="s">
        <v>57</v>
      </c>
      <c r="U28" s="77" t="s">
        <v>60</v>
      </c>
      <c r="V28" s="68"/>
    </row>
    <row r="29" spans="1:22" s="37" customFormat="1" ht="33.75" customHeight="1" x14ac:dyDescent="0.2">
      <c r="A29" s="9" t="s">
        <v>66</v>
      </c>
      <c r="B29" s="9" t="s">
        <v>68</v>
      </c>
      <c r="C29" s="62" t="s">
        <v>69</v>
      </c>
      <c r="D29" s="63"/>
      <c r="E29" s="9"/>
      <c r="F29" s="9"/>
      <c r="G29" s="71">
        <v>2478998.67</v>
      </c>
      <c r="H29" s="72"/>
      <c r="I29" s="35">
        <v>1312696</v>
      </c>
      <c r="J29" s="64">
        <v>0</v>
      </c>
      <c r="K29" s="66"/>
      <c r="L29" s="65"/>
      <c r="M29" s="35">
        <v>0</v>
      </c>
      <c r="N29" s="64">
        <v>231652.24</v>
      </c>
      <c r="O29" s="65"/>
      <c r="P29" s="64">
        <v>934650.43</v>
      </c>
      <c r="Q29" s="65"/>
      <c r="R29" s="64">
        <v>0</v>
      </c>
      <c r="S29" s="65"/>
      <c r="T29" s="6" t="s">
        <v>70</v>
      </c>
      <c r="U29" s="47" t="s">
        <v>60</v>
      </c>
      <c r="V29" s="48"/>
    </row>
    <row r="30" spans="1:22" s="37" customFormat="1" ht="33.75" customHeight="1" x14ac:dyDescent="0.2">
      <c r="A30" s="9" t="s">
        <v>67</v>
      </c>
      <c r="B30" s="9" t="s">
        <v>72</v>
      </c>
      <c r="C30" s="62" t="s">
        <v>73</v>
      </c>
      <c r="D30" s="63"/>
      <c r="E30" s="9"/>
      <c r="F30" s="9"/>
      <c r="G30" s="64">
        <v>621000</v>
      </c>
      <c r="H30" s="65"/>
      <c r="I30" s="35">
        <v>527850</v>
      </c>
      <c r="J30" s="64">
        <v>0</v>
      </c>
      <c r="K30" s="66"/>
      <c r="L30" s="65"/>
      <c r="M30" s="35">
        <v>0</v>
      </c>
      <c r="N30" s="64">
        <v>93150</v>
      </c>
      <c r="O30" s="65"/>
      <c r="P30" s="64">
        <v>0</v>
      </c>
      <c r="Q30" s="65"/>
      <c r="R30" s="64">
        <v>0</v>
      </c>
      <c r="S30" s="65"/>
      <c r="T30" s="8">
        <v>43280</v>
      </c>
      <c r="U30" s="47" t="s">
        <v>60</v>
      </c>
      <c r="V30" s="48"/>
    </row>
    <row r="31" spans="1:22" s="37" customFormat="1" ht="33.75" customHeight="1" x14ac:dyDescent="0.2">
      <c r="A31" s="9" t="s">
        <v>71</v>
      </c>
      <c r="B31" s="9" t="s">
        <v>72</v>
      </c>
      <c r="C31" s="62" t="s">
        <v>75</v>
      </c>
      <c r="D31" s="63"/>
      <c r="E31" s="9"/>
      <c r="F31" s="9"/>
      <c r="G31" s="64">
        <v>624905.88</v>
      </c>
      <c r="H31" s="65"/>
      <c r="I31" s="35">
        <v>531169.99</v>
      </c>
      <c r="J31" s="64">
        <v>0</v>
      </c>
      <c r="K31" s="66"/>
      <c r="L31" s="65"/>
      <c r="M31" s="35">
        <v>0</v>
      </c>
      <c r="N31" s="64">
        <v>93735.89</v>
      </c>
      <c r="O31" s="65"/>
      <c r="P31" s="64">
        <v>0</v>
      </c>
      <c r="Q31" s="65"/>
      <c r="R31" s="64">
        <v>0</v>
      </c>
      <c r="S31" s="65"/>
      <c r="T31" s="8">
        <v>43251</v>
      </c>
      <c r="U31" s="47" t="s">
        <v>60</v>
      </c>
      <c r="V31" s="48"/>
    </row>
    <row r="32" spans="1:22" s="37" customFormat="1" ht="33.75" customHeight="1" x14ac:dyDescent="0.2">
      <c r="A32" s="9" t="s">
        <v>74</v>
      </c>
      <c r="B32" s="9" t="s">
        <v>72</v>
      </c>
      <c r="C32" s="62" t="s">
        <v>77</v>
      </c>
      <c r="D32" s="63"/>
      <c r="E32" s="9"/>
      <c r="F32" s="9"/>
      <c r="G32" s="64">
        <v>448500</v>
      </c>
      <c r="H32" s="65"/>
      <c r="I32" s="35">
        <v>381225</v>
      </c>
      <c r="J32" s="64">
        <v>0</v>
      </c>
      <c r="K32" s="66"/>
      <c r="L32" s="65"/>
      <c r="M32" s="35">
        <v>0</v>
      </c>
      <c r="N32" s="64">
        <v>67275</v>
      </c>
      <c r="O32" s="65"/>
      <c r="P32" s="64">
        <v>0</v>
      </c>
      <c r="Q32" s="65"/>
      <c r="R32" s="64">
        <v>0</v>
      </c>
      <c r="S32" s="65"/>
      <c r="T32" s="6" t="s">
        <v>78</v>
      </c>
      <c r="U32" s="47" t="s">
        <v>60</v>
      </c>
      <c r="V32" s="48"/>
    </row>
    <row r="33" spans="1:22" s="37" customFormat="1" ht="33.75" customHeight="1" x14ac:dyDescent="0.2">
      <c r="A33" s="9" t="s">
        <v>76</v>
      </c>
      <c r="B33" s="9" t="s">
        <v>80</v>
      </c>
      <c r="C33" s="62" t="s">
        <v>81</v>
      </c>
      <c r="D33" s="63"/>
      <c r="E33" s="9"/>
      <c r="F33" s="9"/>
      <c r="G33" s="64">
        <v>1715656</v>
      </c>
      <c r="H33" s="65"/>
      <c r="I33" s="35">
        <v>1458307.6</v>
      </c>
      <c r="J33" s="64">
        <v>0</v>
      </c>
      <c r="K33" s="66"/>
      <c r="L33" s="65"/>
      <c r="M33" s="35">
        <v>0</v>
      </c>
      <c r="N33" s="64">
        <v>257348.4</v>
      </c>
      <c r="O33" s="65"/>
      <c r="P33" s="64">
        <v>0</v>
      </c>
      <c r="Q33" s="65"/>
      <c r="R33" s="64">
        <v>0</v>
      </c>
      <c r="S33" s="65"/>
      <c r="T33" s="8">
        <v>43450</v>
      </c>
      <c r="U33" s="47" t="s">
        <v>60</v>
      </c>
      <c r="V33" s="48"/>
    </row>
    <row r="34" spans="1:22" s="37" customFormat="1" ht="33.75" customHeight="1" x14ac:dyDescent="0.2">
      <c r="A34" s="9" t="s">
        <v>79</v>
      </c>
      <c r="B34" s="9" t="s">
        <v>83</v>
      </c>
      <c r="C34" s="62" t="s">
        <v>84</v>
      </c>
      <c r="D34" s="63"/>
      <c r="E34" s="9"/>
      <c r="F34" s="9"/>
      <c r="G34" s="64">
        <v>1948210.6</v>
      </c>
      <c r="H34" s="65"/>
      <c r="I34" s="35">
        <v>1655979</v>
      </c>
      <c r="J34" s="64">
        <v>0</v>
      </c>
      <c r="K34" s="66"/>
      <c r="L34" s="65"/>
      <c r="M34" s="35">
        <v>146115.79999999999</v>
      </c>
      <c r="N34" s="64">
        <v>146115.79999999999</v>
      </c>
      <c r="O34" s="65"/>
      <c r="P34" s="64">
        <v>0</v>
      </c>
      <c r="Q34" s="65"/>
      <c r="R34" s="64">
        <v>0</v>
      </c>
      <c r="S34" s="65"/>
      <c r="T34" s="8">
        <v>43194</v>
      </c>
      <c r="U34" s="47" t="s">
        <v>44</v>
      </c>
      <c r="V34" s="48"/>
    </row>
    <row r="35" spans="1:22" s="37" customFormat="1" ht="33.75" customHeight="1" x14ac:dyDescent="0.2">
      <c r="A35" s="9" t="s">
        <v>82</v>
      </c>
      <c r="B35" s="9" t="s">
        <v>86</v>
      </c>
      <c r="C35" s="30" t="s">
        <v>88</v>
      </c>
      <c r="D35" s="31"/>
      <c r="E35" s="9"/>
      <c r="F35" s="9"/>
      <c r="G35" s="32">
        <v>1336938.23</v>
      </c>
      <c r="H35" s="33"/>
      <c r="I35" s="35">
        <v>1136397</v>
      </c>
      <c r="J35" s="32">
        <v>0</v>
      </c>
      <c r="K35" s="34"/>
      <c r="L35" s="20">
        <v>0</v>
      </c>
      <c r="M35" s="35">
        <v>0</v>
      </c>
      <c r="N35" s="32"/>
      <c r="O35" s="20">
        <v>0</v>
      </c>
      <c r="P35" s="39">
        <v>0</v>
      </c>
      <c r="Q35" s="40"/>
      <c r="R35" s="39">
        <v>0</v>
      </c>
      <c r="S35" s="40"/>
      <c r="T35" s="8">
        <v>43585</v>
      </c>
      <c r="U35" s="27" t="s">
        <v>60</v>
      </c>
      <c r="V35" s="28"/>
    </row>
    <row r="36" spans="1:22" s="37" customFormat="1" ht="33.75" customHeight="1" x14ac:dyDescent="0.2">
      <c r="A36" s="9" t="s">
        <v>85</v>
      </c>
      <c r="B36" s="9" t="s">
        <v>86</v>
      </c>
      <c r="C36" s="30" t="s">
        <v>90</v>
      </c>
      <c r="D36" s="31"/>
      <c r="E36" s="9"/>
      <c r="F36" s="9"/>
      <c r="G36" s="32">
        <v>1643321.18</v>
      </c>
      <c r="H36" s="33"/>
      <c r="I36" s="35">
        <v>1396823</v>
      </c>
      <c r="J36" s="32">
        <v>0</v>
      </c>
      <c r="K36" s="34"/>
      <c r="L36" s="20">
        <v>0</v>
      </c>
      <c r="M36" s="35">
        <v>0</v>
      </c>
      <c r="N36" s="32"/>
      <c r="O36" s="20">
        <v>0</v>
      </c>
      <c r="P36" s="39">
        <v>0</v>
      </c>
      <c r="Q36" s="40"/>
      <c r="R36" s="39">
        <v>0</v>
      </c>
      <c r="S36" s="40"/>
      <c r="T36" s="6" t="s">
        <v>91</v>
      </c>
      <c r="U36" s="27" t="s">
        <v>48</v>
      </c>
      <c r="V36" s="28"/>
    </row>
    <row r="37" spans="1:22" s="37" customFormat="1" ht="33.75" customHeight="1" x14ac:dyDescent="0.2">
      <c r="A37" s="9" t="s">
        <v>87</v>
      </c>
      <c r="B37" s="9" t="s">
        <v>93</v>
      </c>
      <c r="C37" s="30" t="s">
        <v>94</v>
      </c>
      <c r="D37" s="31"/>
      <c r="E37" s="9"/>
      <c r="F37" s="9"/>
      <c r="G37" s="32">
        <v>124000</v>
      </c>
      <c r="H37" s="33"/>
      <c r="I37" s="35">
        <v>105400</v>
      </c>
      <c r="J37" s="32">
        <v>0</v>
      </c>
      <c r="K37" s="34"/>
      <c r="L37" s="20">
        <v>0</v>
      </c>
      <c r="M37" s="35">
        <v>9300</v>
      </c>
      <c r="N37" s="32"/>
      <c r="O37" s="20">
        <v>0</v>
      </c>
      <c r="P37" s="39">
        <v>0</v>
      </c>
      <c r="Q37" s="40"/>
      <c r="R37" s="39">
        <v>0</v>
      </c>
      <c r="S37" s="40"/>
      <c r="T37" s="8">
        <v>43524</v>
      </c>
      <c r="U37" s="27" t="s">
        <v>48</v>
      </c>
      <c r="V37" s="28"/>
    </row>
    <row r="38" spans="1:22" s="37" customFormat="1" ht="33.75" customHeight="1" x14ac:dyDescent="0.2">
      <c r="A38" s="9" t="s">
        <v>89</v>
      </c>
      <c r="B38" s="9" t="s">
        <v>93</v>
      </c>
      <c r="C38" s="30" t="s">
        <v>96</v>
      </c>
      <c r="D38" s="31"/>
      <c r="E38" s="9"/>
      <c r="F38" s="9"/>
      <c r="G38" s="32">
        <v>395987</v>
      </c>
      <c r="H38" s="33"/>
      <c r="I38" s="35">
        <v>197835</v>
      </c>
      <c r="J38" s="32">
        <v>0</v>
      </c>
      <c r="K38" s="34"/>
      <c r="L38" s="20">
        <v>0</v>
      </c>
      <c r="M38" s="35">
        <v>17456</v>
      </c>
      <c r="N38" s="32"/>
      <c r="O38" s="20">
        <v>0</v>
      </c>
      <c r="P38" s="39">
        <v>0</v>
      </c>
      <c r="Q38" s="40"/>
      <c r="R38" s="39">
        <v>0</v>
      </c>
      <c r="S38" s="40"/>
      <c r="T38" s="6" t="s">
        <v>104</v>
      </c>
      <c r="U38" s="27" t="s">
        <v>60</v>
      </c>
      <c r="V38" s="28"/>
    </row>
    <row r="39" spans="1:22" s="37" customFormat="1" ht="33.75" customHeight="1" x14ac:dyDescent="0.2">
      <c r="A39" s="9" t="s">
        <v>92</v>
      </c>
      <c r="B39" s="9" t="s">
        <v>93</v>
      </c>
      <c r="C39" s="30" t="s">
        <v>98</v>
      </c>
      <c r="D39" s="31"/>
      <c r="E39" s="9"/>
      <c r="F39" s="9"/>
      <c r="G39" s="32">
        <v>441792</v>
      </c>
      <c r="H39" s="33"/>
      <c r="I39" s="35">
        <v>366350</v>
      </c>
      <c r="J39" s="32">
        <v>0</v>
      </c>
      <c r="K39" s="34"/>
      <c r="L39" s="20">
        <v>0</v>
      </c>
      <c r="M39" s="35">
        <v>32325</v>
      </c>
      <c r="N39" s="32"/>
      <c r="O39" s="20">
        <v>0</v>
      </c>
      <c r="P39" s="39">
        <v>0</v>
      </c>
      <c r="Q39" s="40"/>
      <c r="R39" s="39">
        <v>0</v>
      </c>
      <c r="S39" s="40"/>
      <c r="T39" s="6" t="s">
        <v>105</v>
      </c>
      <c r="U39" s="27" t="s">
        <v>103</v>
      </c>
      <c r="V39" s="28"/>
    </row>
    <row r="40" spans="1:22" s="37" customFormat="1" ht="33.75" customHeight="1" x14ac:dyDescent="0.2">
      <c r="A40" s="9" t="s">
        <v>95</v>
      </c>
      <c r="B40" s="10" t="s">
        <v>93</v>
      </c>
      <c r="C40" s="11" t="s">
        <v>99</v>
      </c>
      <c r="D40" s="13"/>
      <c r="E40" s="10"/>
      <c r="F40" s="10"/>
      <c r="G40" s="32">
        <v>1821720</v>
      </c>
      <c r="H40" s="33"/>
      <c r="I40" s="35">
        <v>1548462</v>
      </c>
      <c r="J40" s="32">
        <v>0</v>
      </c>
      <c r="K40" s="34"/>
      <c r="L40" s="20">
        <v>0</v>
      </c>
      <c r="M40" s="35">
        <v>136629</v>
      </c>
      <c r="N40" s="32"/>
      <c r="O40" s="20">
        <v>0</v>
      </c>
      <c r="P40" s="39">
        <v>0</v>
      </c>
      <c r="Q40" s="40"/>
      <c r="R40" s="39">
        <v>0</v>
      </c>
      <c r="S40" s="40"/>
      <c r="T40" s="8">
        <v>43373</v>
      </c>
      <c r="U40" s="27" t="s">
        <v>60</v>
      </c>
      <c r="V40" s="28"/>
    </row>
    <row r="41" spans="1:22" s="37" customFormat="1" ht="33.75" customHeight="1" x14ac:dyDescent="0.2">
      <c r="A41" s="10" t="s">
        <v>97</v>
      </c>
      <c r="B41" s="30" t="s">
        <v>64</v>
      </c>
      <c r="C41" s="12" t="s">
        <v>102</v>
      </c>
      <c r="D41" s="12"/>
      <c r="E41" s="12"/>
      <c r="F41" s="12"/>
      <c r="G41" s="44">
        <f>SUM(I41+N41)</f>
        <v>534452.94999999995</v>
      </c>
      <c r="H41" s="45"/>
      <c r="I41" s="17">
        <v>454285.01</v>
      </c>
      <c r="J41" s="18"/>
      <c r="K41" s="19"/>
      <c r="L41" s="20">
        <v>0</v>
      </c>
      <c r="M41" s="17">
        <v>0</v>
      </c>
      <c r="N41" s="46">
        <v>80167.94</v>
      </c>
      <c r="O41" s="45"/>
      <c r="P41" s="46">
        <v>0</v>
      </c>
      <c r="Q41" s="45"/>
      <c r="R41" s="14"/>
      <c r="S41" s="15">
        <v>0</v>
      </c>
      <c r="T41" s="16">
        <v>43098</v>
      </c>
      <c r="U41" s="47" t="s">
        <v>60</v>
      </c>
      <c r="V41" s="48"/>
    </row>
    <row r="42" spans="1:22" s="37" customFormat="1" ht="56.25" x14ac:dyDescent="0.2">
      <c r="A42" s="12" t="s">
        <v>101</v>
      </c>
      <c r="B42" s="30" t="s">
        <v>86</v>
      </c>
      <c r="C42" s="12" t="s">
        <v>106</v>
      </c>
      <c r="D42" s="12"/>
      <c r="E42" s="12"/>
      <c r="F42" s="12"/>
      <c r="G42" s="53">
        <v>1919550.97</v>
      </c>
      <c r="H42" s="50"/>
      <c r="I42" s="21">
        <v>1631618.32</v>
      </c>
      <c r="J42" s="22"/>
      <c r="K42" s="23"/>
      <c r="L42" s="24">
        <v>0</v>
      </c>
      <c r="M42" s="21">
        <v>0</v>
      </c>
      <c r="N42" s="49">
        <v>287932.65000000002</v>
      </c>
      <c r="O42" s="50"/>
      <c r="P42" s="49">
        <v>0</v>
      </c>
      <c r="Q42" s="50"/>
      <c r="R42" s="22">
        <v>0</v>
      </c>
      <c r="S42" s="24"/>
      <c r="T42" s="25">
        <v>43585</v>
      </c>
      <c r="U42" s="51" t="s">
        <v>60</v>
      </c>
      <c r="V42" s="52"/>
    </row>
    <row r="43" spans="1:22" s="37" customFormat="1" ht="27.75" customHeight="1" x14ac:dyDescent="0.2">
      <c r="A43" s="54" t="s">
        <v>100</v>
      </c>
      <c r="B43" s="42"/>
      <c r="C43" s="42"/>
      <c r="D43" s="42"/>
      <c r="E43" s="42"/>
      <c r="F43" s="43"/>
      <c r="G43" s="55">
        <f>SUM(G21:H42)</f>
        <v>18003141.870000001</v>
      </c>
      <c r="H43" s="56"/>
      <c r="I43" s="38">
        <f>SUM(I21:I42)</f>
        <v>14360290.029999999</v>
      </c>
      <c r="J43" s="57">
        <v>0</v>
      </c>
      <c r="K43" s="58"/>
      <c r="L43" s="59"/>
      <c r="M43" s="29">
        <f>SUM(M21:M42)</f>
        <v>341825.8</v>
      </c>
      <c r="N43" s="60">
        <v>2366375.61</v>
      </c>
      <c r="O43" s="61"/>
      <c r="P43" s="57">
        <v>934650.43</v>
      </c>
      <c r="Q43" s="59"/>
      <c r="R43" s="57">
        <v>0</v>
      </c>
      <c r="S43" s="59"/>
      <c r="T43" s="41"/>
      <c r="U43" s="42"/>
      <c r="V43" s="43"/>
    </row>
    <row r="44" spans="1:22" ht="50.45" customHeight="1" x14ac:dyDescent="0.2">
      <c r="G44" s="7"/>
    </row>
    <row r="45" spans="1:22" ht="409.6" hidden="1" customHeight="1" x14ac:dyDescent="0.2"/>
    <row r="46" spans="1:22" ht="36.6" customHeight="1" x14ac:dyDescent="0.2"/>
  </sheetData>
  <mergeCells count="171">
    <mergeCell ref="A2:P2"/>
    <mergeCell ref="Q2:U2"/>
    <mergeCell ref="A3:P3"/>
    <mergeCell ref="Q3:U3"/>
    <mergeCell ref="A4:C4"/>
    <mergeCell ref="D4:R4"/>
    <mergeCell ref="S4:U4"/>
    <mergeCell ref="O12:U12"/>
    <mergeCell ref="A5:U5"/>
    <mergeCell ref="A6:U6"/>
    <mergeCell ref="A7:C7"/>
    <mergeCell ref="D7:R7"/>
    <mergeCell ref="S7:U7"/>
    <mergeCell ref="A8:U8"/>
    <mergeCell ref="N19:O19"/>
    <mergeCell ref="P19:Q19"/>
    <mergeCell ref="R19:S19"/>
    <mergeCell ref="G16:H19"/>
    <mergeCell ref="A9:U9"/>
    <mergeCell ref="A10:U10"/>
    <mergeCell ref="A11:U11"/>
    <mergeCell ref="A12:G12"/>
    <mergeCell ref="H12:J12"/>
    <mergeCell ref="L12:N12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J20:L20"/>
    <mergeCell ref="N20:O20"/>
    <mergeCell ref="P20:Q20"/>
    <mergeCell ref="R20:S20"/>
    <mergeCell ref="T15:T19"/>
    <mergeCell ref="U15:V19"/>
    <mergeCell ref="U20:V20"/>
    <mergeCell ref="I16:L16"/>
    <mergeCell ref="M16:S16"/>
    <mergeCell ref="I17:I19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R22:S22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U24:V24"/>
    <mergeCell ref="C25:D25"/>
    <mergeCell ref="G25:H25"/>
    <mergeCell ref="J25:L25"/>
    <mergeCell ref="N25:O25"/>
    <mergeCell ref="P25:Q25"/>
    <mergeCell ref="R25:S25"/>
    <mergeCell ref="U25:V25"/>
    <mergeCell ref="C24:D24"/>
    <mergeCell ref="G24:H24"/>
    <mergeCell ref="R27:S27"/>
    <mergeCell ref="U27:V27"/>
    <mergeCell ref="C26:D26"/>
    <mergeCell ref="G26:H26"/>
    <mergeCell ref="J26:L26"/>
    <mergeCell ref="N26:O26"/>
    <mergeCell ref="P26:Q26"/>
    <mergeCell ref="R26:S26"/>
    <mergeCell ref="J28:L28"/>
    <mergeCell ref="N28:O28"/>
    <mergeCell ref="P28:Q28"/>
    <mergeCell ref="R28:S28"/>
    <mergeCell ref="U26:V26"/>
    <mergeCell ref="C27:D27"/>
    <mergeCell ref="G27:H27"/>
    <mergeCell ref="J27:L27"/>
    <mergeCell ref="N27:O27"/>
    <mergeCell ref="P27:Q27"/>
    <mergeCell ref="U28:V28"/>
    <mergeCell ref="C29:D29"/>
    <mergeCell ref="G29:H29"/>
    <mergeCell ref="J29:L29"/>
    <mergeCell ref="N29:O29"/>
    <mergeCell ref="P29:Q29"/>
    <mergeCell ref="R29:S29"/>
    <mergeCell ref="U29:V29"/>
    <mergeCell ref="C28:D28"/>
    <mergeCell ref="G28:H28"/>
    <mergeCell ref="R31:S31"/>
    <mergeCell ref="U31:V31"/>
    <mergeCell ref="C30:D30"/>
    <mergeCell ref="G30:H30"/>
    <mergeCell ref="J30:L30"/>
    <mergeCell ref="N30:O30"/>
    <mergeCell ref="P30:Q30"/>
    <mergeCell ref="R30:S30"/>
    <mergeCell ref="J32:L32"/>
    <mergeCell ref="N32:O32"/>
    <mergeCell ref="P32:Q32"/>
    <mergeCell ref="R32:S32"/>
    <mergeCell ref="U30:V30"/>
    <mergeCell ref="C31:D31"/>
    <mergeCell ref="G31:H31"/>
    <mergeCell ref="J31:L31"/>
    <mergeCell ref="N31:O31"/>
    <mergeCell ref="P31:Q31"/>
    <mergeCell ref="U32:V32"/>
    <mergeCell ref="C33:D33"/>
    <mergeCell ref="G33:H33"/>
    <mergeCell ref="J33:L33"/>
    <mergeCell ref="N33:O33"/>
    <mergeCell ref="P33:Q33"/>
    <mergeCell ref="R33:S33"/>
    <mergeCell ref="U33:V33"/>
    <mergeCell ref="C32:D32"/>
    <mergeCell ref="G32:H32"/>
    <mergeCell ref="C34:D34"/>
    <mergeCell ref="G34:H34"/>
    <mergeCell ref="J34:L34"/>
    <mergeCell ref="N34:O34"/>
    <mergeCell ref="P34:Q34"/>
    <mergeCell ref="R34:S34"/>
    <mergeCell ref="U34:V34"/>
    <mergeCell ref="A43:F43"/>
    <mergeCell ref="G43:H43"/>
    <mergeCell ref="J43:L43"/>
    <mergeCell ref="N43:O43"/>
    <mergeCell ref="P43:Q43"/>
    <mergeCell ref="R43:S43"/>
    <mergeCell ref="T43:V43"/>
    <mergeCell ref="G41:H41"/>
    <mergeCell ref="N41:O41"/>
    <mergeCell ref="P41:Q41"/>
    <mergeCell ref="U41:V41"/>
    <mergeCell ref="N42:O42"/>
    <mergeCell ref="P42:Q42"/>
    <mergeCell ref="U42:V42"/>
    <mergeCell ref="G42:H42"/>
    <mergeCell ref="R35:S35"/>
    <mergeCell ref="R36:S36"/>
    <mergeCell ref="R37:S37"/>
    <mergeCell ref="R38:S38"/>
    <mergeCell ref="R39:S39"/>
    <mergeCell ref="R40:S40"/>
    <mergeCell ref="P40:Q40"/>
    <mergeCell ref="P39:Q39"/>
    <mergeCell ref="P38:Q38"/>
    <mergeCell ref="P37:Q37"/>
    <mergeCell ref="P36:Q36"/>
    <mergeCell ref="P35:Q35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2017-09-25T06:30:04Z</dcterms:created>
  <dcterms:modified xsi:type="dcterms:W3CDTF">2018-09-25T07:49:29Z</dcterms:modified>
</cp:coreProperties>
</file>